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6870" windowHeight="5550" activeTab="1"/>
  </bookViews>
  <sheets>
    <sheet name="circuitos" sheetId="1" r:id="rId1"/>
    <sheet name="PROYECTO SEMIS" sheetId="2" r:id="rId2"/>
  </sheets>
  <definedNames/>
  <calcPr fullCalcOnLoad="1"/>
</workbook>
</file>

<file path=xl/sharedStrings.xml><?xml version="1.0" encoding="utf-8"?>
<sst xmlns="http://schemas.openxmlformats.org/spreadsheetml/2006/main" count="2322" uniqueCount="555">
  <si>
    <t>Circuito</t>
  </si>
  <si>
    <t>Palermo</t>
  </si>
  <si>
    <t>Piedras Blancas</t>
  </si>
  <si>
    <t>Uruguaya</t>
  </si>
  <si>
    <t>Parque</t>
  </si>
  <si>
    <t>La Teja Capurro</t>
  </si>
  <si>
    <t>Paso Molino</t>
  </si>
  <si>
    <t>Palermo 1</t>
  </si>
  <si>
    <t>Siete Estrellas</t>
  </si>
  <si>
    <t>Uruguaya 1</t>
  </si>
  <si>
    <t>Paso Molino 1</t>
  </si>
  <si>
    <t>Palermo 2</t>
  </si>
  <si>
    <t>La Lata</t>
  </si>
  <si>
    <t>Uruguaya 2</t>
  </si>
  <si>
    <t>Alumni</t>
  </si>
  <si>
    <t>Paso Molino 2</t>
  </si>
  <si>
    <t>Palermo 3</t>
  </si>
  <si>
    <t>Los Gorriones</t>
  </si>
  <si>
    <t>Uruguaya 3</t>
  </si>
  <si>
    <t>Urreta</t>
  </si>
  <si>
    <t>Paso Molino 3</t>
  </si>
  <si>
    <t>Palermo 4</t>
  </si>
  <si>
    <t>Malaga</t>
  </si>
  <si>
    <t>Uruguaya 4</t>
  </si>
  <si>
    <t>Ombu</t>
  </si>
  <si>
    <t>Paso Molino 4</t>
  </si>
  <si>
    <t>Palermo 5</t>
  </si>
  <si>
    <t>La Tentacion</t>
  </si>
  <si>
    <t>Uruguaya 5</t>
  </si>
  <si>
    <t>Maeso</t>
  </si>
  <si>
    <t>Paso Molino 5</t>
  </si>
  <si>
    <t>Palermo 6</t>
  </si>
  <si>
    <t>Primavera</t>
  </si>
  <si>
    <t>Uruguaya 6</t>
  </si>
  <si>
    <t>San Francisco</t>
  </si>
  <si>
    <t>Paso Molino 6</t>
  </si>
  <si>
    <t>Palermo 7</t>
  </si>
  <si>
    <t>Celtic Jrs.</t>
  </si>
  <si>
    <t>Uruguaya 7</t>
  </si>
  <si>
    <t>Paso Molino 7</t>
  </si>
  <si>
    <t>Palermo 8</t>
  </si>
  <si>
    <t>Flores Palma</t>
  </si>
  <si>
    <t>Uruguaya 8</t>
  </si>
  <si>
    <t>Paso Molino 8</t>
  </si>
  <si>
    <t>Palermo 9</t>
  </si>
  <si>
    <t>Ituzaingo</t>
  </si>
  <si>
    <t>Uruguaya 9</t>
  </si>
  <si>
    <t>Paso Molino 9</t>
  </si>
  <si>
    <t>Palermo 10</t>
  </si>
  <si>
    <t>Estrella de Oro</t>
  </si>
  <si>
    <t>Uruguaya 10</t>
  </si>
  <si>
    <t>Olimpo</t>
  </si>
  <si>
    <t>Belo Horizonte</t>
  </si>
  <si>
    <t>Paso Molino 10</t>
  </si>
  <si>
    <t>Palermo 11</t>
  </si>
  <si>
    <t>San Martin Bonomi</t>
  </si>
  <si>
    <t>Uruguaya 11</t>
  </si>
  <si>
    <t>Terremoto</t>
  </si>
  <si>
    <t>Paso Molino 11</t>
  </si>
  <si>
    <t>Palermo 12</t>
  </si>
  <si>
    <t>Flor de Maroñas</t>
  </si>
  <si>
    <t>Uruguaya 12</t>
  </si>
  <si>
    <t>America</t>
  </si>
  <si>
    <t>Paso Molino 12</t>
  </si>
  <si>
    <t>Palermo 13</t>
  </si>
  <si>
    <t>Fray Bentos</t>
  </si>
  <si>
    <t>Uruguaya 13</t>
  </si>
  <si>
    <t>Toledo Chico</t>
  </si>
  <si>
    <t>Paso Molino 13</t>
  </si>
  <si>
    <t>Palermo 14</t>
  </si>
  <si>
    <t>Uruguaya 14</t>
  </si>
  <si>
    <t>Policial Integracion</t>
  </si>
  <si>
    <t>Paso Molino 14</t>
  </si>
  <si>
    <t>Palermo 15</t>
  </si>
  <si>
    <t>Huracan Villegas</t>
  </si>
  <si>
    <t>Uruguaya 15</t>
  </si>
  <si>
    <t>Juana de America</t>
  </si>
  <si>
    <t>Paso Molino 15</t>
  </si>
  <si>
    <t>Palermo 16</t>
  </si>
  <si>
    <t>Jardinero de Manga</t>
  </si>
  <si>
    <t>Palermo 17</t>
  </si>
  <si>
    <t>Celiar</t>
  </si>
  <si>
    <t>Punta de Rieles</t>
  </si>
  <si>
    <t>Paso Molino 16</t>
  </si>
  <si>
    <t>Palermo 18</t>
  </si>
  <si>
    <t>Libertad</t>
  </si>
  <si>
    <t>Palermo 19</t>
  </si>
  <si>
    <t>Parque Guarani</t>
  </si>
  <si>
    <t>La Bomba Piria</t>
  </si>
  <si>
    <t>Paso Molino 17</t>
  </si>
  <si>
    <t>Piedras Blancas 1</t>
  </si>
  <si>
    <t>Parque 1</t>
  </si>
  <si>
    <t>La Teja Capurro 1</t>
  </si>
  <si>
    <t>Piedras Blancas 2</t>
  </si>
  <si>
    <t>Parque 2</t>
  </si>
  <si>
    <t>La Teja Capurro 2</t>
  </si>
  <si>
    <t>Piedras Blancas 3</t>
  </si>
  <si>
    <t>Parque 3</t>
  </si>
  <si>
    <t>La Teja Capurro 3</t>
  </si>
  <si>
    <t>Piedras Blancas 4</t>
  </si>
  <si>
    <t>Parque 4</t>
  </si>
  <si>
    <t>La Teja Capurro 4</t>
  </si>
  <si>
    <t>Piedras Blancas 5</t>
  </si>
  <si>
    <t>Parque 5</t>
  </si>
  <si>
    <t>La Teja Capurro 5</t>
  </si>
  <si>
    <t>Piedras Blancas 6</t>
  </si>
  <si>
    <t>Parque 6</t>
  </si>
  <si>
    <t>La Teja Capurro 6</t>
  </si>
  <si>
    <t>Piedras Blancas 7</t>
  </si>
  <si>
    <t>Parque 7</t>
  </si>
  <si>
    <t>La Teja Capurro 7</t>
  </si>
  <si>
    <t>Piedras Blancas 8</t>
  </si>
  <si>
    <t>Parque 8</t>
  </si>
  <si>
    <t>La Teja Capurro 8</t>
  </si>
  <si>
    <t>Piedras Blancas 9</t>
  </si>
  <si>
    <t>Parque 9</t>
  </si>
  <si>
    <t>La Teja Capurro 9</t>
  </si>
  <si>
    <t>Piedras Blancas 10</t>
  </si>
  <si>
    <t>Parque 10</t>
  </si>
  <si>
    <t>La Teja Capurro 10</t>
  </si>
  <si>
    <t>Piedras Blancas 11</t>
  </si>
  <si>
    <t>Parque 11</t>
  </si>
  <si>
    <t>Piedras Blancas 12</t>
  </si>
  <si>
    <t>Parque 12</t>
  </si>
  <si>
    <t>Piedras Blancas 13</t>
  </si>
  <si>
    <t>Piedras Blancas 14</t>
  </si>
  <si>
    <t>La Teja Capurro 13</t>
  </si>
  <si>
    <t>Piedras Blancas 15</t>
  </si>
  <si>
    <t>Piedras Blancas 16</t>
  </si>
  <si>
    <t>La Teja Capurro 14</t>
  </si>
  <si>
    <t>Piedras Blancas 17</t>
  </si>
  <si>
    <t>Piedras Blancas 18</t>
  </si>
  <si>
    <t>Piedras Blancas 19</t>
  </si>
  <si>
    <t>Piedras Blancas 20</t>
  </si>
  <si>
    <t>Piedras Blancas 21</t>
  </si>
  <si>
    <t>Piedras Blancas 22</t>
  </si>
  <si>
    <t>Piedras Blancas 23</t>
  </si>
  <si>
    <t>Piedras Blancas 24</t>
  </si>
  <si>
    <t>Palermo 21</t>
  </si>
  <si>
    <t>Palermo 22</t>
  </si>
  <si>
    <t>Palermo 23</t>
  </si>
  <si>
    <t>Palermo 24</t>
  </si>
  <si>
    <t>Holanda</t>
  </si>
  <si>
    <t>Estrella del Norte</t>
  </si>
  <si>
    <t>Zorzal</t>
  </si>
  <si>
    <t>Tres de Abril</t>
  </si>
  <si>
    <t>Cerromar</t>
  </si>
  <si>
    <t>Estrella Federal</t>
  </si>
  <si>
    <t>Cohami</t>
  </si>
  <si>
    <t>Lanza Mexico</t>
  </si>
  <si>
    <t>Universal</t>
  </si>
  <si>
    <t>Santa Catalina</t>
  </si>
  <si>
    <t>Cerro Jrs.</t>
  </si>
  <si>
    <t>Pesca Belvedere</t>
  </si>
  <si>
    <t>Naranja Mecanica</t>
  </si>
  <si>
    <t>Brandi</t>
  </si>
  <si>
    <t>Central Gori</t>
  </si>
  <si>
    <t>Potencia</t>
  </si>
  <si>
    <t>Cosmos Corinto</t>
  </si>
  <si>
    <t>Corralito</t>
  </si>
  <si>
    <t>Santa Ana</t>
  </si>
  <si>
    <t>Niagara</t>
  </si>
  <si>
    <t>Stockolmo</t>
  </si>
  <si>
    <t>Marconi</t>
  </si>
  <si>
    <t>Arapey Mendoza</t>
  </si>
  <si>
    <t>Juventud Unida</t>
  </si>
  <si>
    <t>Royal</t>
  </si>
  <si>
    <t>Colon</t>
  </si>
  <si>
    <t>Fabian Perea</t>
  </si>
  <si>
    <t>Rincon de Carrasco</t>
  </si>
  <si>
    <t>Malvin Alto</t>
  </si>
  <si>
    <t>Mdeo. Belgrano</t>
  </si>
  <si>
    <t>Carabelas</t>
  </si>
  <si>
    <t>Dryco</t>
  </si>
  <si>
    <t>Mirador Rosado</t>
  </si>
  <si>
    <t>Union Vecinal</t>
  </si>
  <si>
    <t>Enrique Lopez</t>
  </si>
  <si>
    <t>La Escalinata</t>
  </si>
  <si>
    <t>Poco Sitio</t>
  </si>
  <si>
    <t>La Rinconada</t>
  </si>
  <si>
    <t>Don Bosco</t>
  </si>
  <si>
    <t>La Picada</t>
  </si>
  <si>
    <t>Uruguay Buceo</t>
  </si>
  <si>
    <t>Union Armenia</t>
  </si>
  <si>
    <t>Exploradores</t>
  </si>
  <si>
    <t>Diablos Rojos</t>
  </si>
  <si>
    <t>AEBU</t>
  </si>
  <si>
    <t>Alas Rojas</t>
  </si>
  <si>
    <t>Urunday Universitario</t>
  </si>
  <si>
    <t>Estrella del Sur</t>
  </si>
  <si>
    <t>Intermezzo</t>
  </si>
  <si>
    <t>Rayo Rojo</t>
  </si>
  <si>
    <t>Circuito 1</t>
  </si>
  <si>
    <t>Circuito 2</t>
  </si>
  <si>
    <t>Circuito 3</t>
  </si>
  <si>
    <t>Circuito 4</t>
  </si>
  <si>
    <t>Circuito 5</t>
  </si>
  <si>
    <t>Circuito 6</t>
  </si>
  <si>
    <t>Circuito 7</t>
  </si>
  <si>
    <t>Circuito 8</t>
  </si>
  <si>
    <t>Circuito 9</t>
  </si>
  <si>
    <t>Circuito 10</t>
  </si>
  <si>
    <t>Circuito 11</t>
  </si>
  <si>
    <t>Circuito 12</t>
  </si>
  <si>
    <t>Circuito 13</t>
  </si>
  <si>
    <t>Circuito 14</t>
  </si>
  <si>
    <t>Circuito 15</t>
  </si>
  <si>
    <t>Circuito 16</t>
  </si>
  <si>
    <t>Circuito 17</t>
  </si>
  <si>
    <t>Circuito 18</t>
  </si>
  <si>
    <t>A 1</t>
  </si>
  <si>
    <t>A 2</t>
  </si>
  <si>
    <t>A 3</t>
  </si>
  <si>
    <t>B 1</t>
  </si>
  <si>
    <t>B 2</t>
  </si>
  <si>
    <t>B 3</t>
  </si>
  <si>
    <t xml:space="preserve">a </t>
  </si>
  <si>
    <t>b</t>
  </si>
  <si>
    <t>c</t>
  </si>
  <si>
    <t xml:space="preserve">d </t>
  </si>
  <si>
    <t xml:space="preserve">e </t>
  </si>
  <si>
    <t>f</t>
  </si>
  <si>
    <t>A1</t>
  </si>
  <si>
    <t>A2</t>
  </si>
  <si>
    <t>B1</t>
  </si>
  <si>
    <t>B2</t>
  </si>
  <si>
    <t>A3</t>
  </si>
  <si>
    <t>B3</t>
  </si>
  <si>
    <t>Estudiantes Union</t>
  </si>
  <si>
    <t>Sur 2000</t>
  </si>
  <si>
    <t>Nueva Palmira</t>
  </si>
  <si>
    <t xml:space="preserve">Rocha </t>
  </si>
  <si>
    <t>Libertad Washinton</t>
  </si>
  <si>
    <t>Ciclon Del Cerrito</t>
  </si>
  <si>
    <t>Euskal Erria</t>
  </si>
  <si>
    <t>Nuevo Amanecer</t>
  </si>
  <si>
    <t>Depor. Uruguayo</t>
  </si>
  <si>
    <t>Depor. Oriental</t>
  </si>
  <si>
    <t>Juventud River</t>
  </si>
  <si>
    <t>Asoc Dep Juvenil</t>
  </si>
  <si>
    <t>Iriarte</t>
  </si>
  <si>
    <t xml:space="preserve"> </t>
  </si>
  <si>
    <t>CC Fenix</t>
  </si>
  <si>
    <t>Tacuarembo Jrs</t>
  </si>
  <si>
    <t>Parque 13</t>
  </si>
  <si>
    <t>Indep.Union</t>
  </si>
  <si>
    <t>Velez Sarsfiel</t>
  </si>
  <si>
    <t>Indep.Lezica</t>
  </si>
  <si>
    <t>Nuevo Juventud</t>
  </si>
  <si>
    <t>Yegros</t>
  </si>
  <si>
    <t>Las Flores</t>
  </si>
  <si>
    <t>Aviacion Lezica</t>
  </si>
  <si>
    <t>Sauce</t>
  </si>
  <si>
    <t>Los Magos</t>
  </si>
  <si>
    <t>Pablan</t>
  </si>
  <si>
    <t>Tigre</t>
  </si>
  <si>
    <t>Covicenova</t>
  </si>
  <si>
    <t>Rapido La Teja</t>
  </si>
  <si>
    <t>Carlitos Prado</t>
  </si>
  <si>
    <t>Isidro Fynn</t>
  </si>
  <si>
    <t>Beco</t>
  </si>
  <si>
    <t>LIBRE</t>
  </si>
  <si>
    <t>Federacion de Instituciones de Futbol Infantil</t>
  </si>
  <si>
    <t>libre</t>
  </si>
  <si>
    <t>LA LATA</t>
  </si>
  <si>
    <t>PARQUE GUARANI</t>
  </si>
  <si>
    <t>LIBERTAD</t>
  </si>
  <si>
    <t>LA BOMBA</t>
  </si>
  <si>
    <t>YACUAREMBO</t>
  </si>
  <si>
    <t>FRAY BENTOS</t>
  </si>
  <si>
    <t>JARDINERO</t>
  </si>
  <si>
    <t>SIETE ESTRELLAS</t>
  </si>
  <si>
    <t>LA TENTACION</t>
  </si>
  <si>
    <t>GORRIONES</t>
  </si>
  <si>
    <t>ESTRELLA ORO</t>
  </si>
  <si>
    <t>FLORES PALMA</t>
  </si>
  <si>
    <t>CELTIC</t>
  </si>
  <si>
    <t>ITUZAINGO</t>
  </si>
  <si>
    <t>FLOR DE MAROÑAS</t>
  </si>
  <si>
    <t>TOLEDO CHICO</t>
  </si>
  <si>
    <t>MALAGA</t>
  </si>
  <si>
    <t>FENIX</t>
  </si>
  <si>
    <t>JUANA</t>
  </si>
  <si>
    <t>PRIMAVERA</t>
  </si>
  <si>
    <t>HUR- VILLEGAS</t>
  </si>
  <si>
    <t>SAN M- BONOMI</t>
  </si>
  <si>
    <t>CELIAR</t>
  </si>
  <si>
    <t>LTC 15</t>
  </si>
  <si>
    <t>POLICIAL</t>
  </si>
  <si>
    <t>PUNTA RIELES</t>
  </si>
  <si>
    <t>PBL 16</t>
  </si>
  <si>
    <t>URU 16</t>
  </si>
  <si>
    <t>LTC 16</t>
  </si>
  <si>
    <t>PBL 17</t>
  </si>
  <si>
    <t>URU 17</t>
  </si>
  <si>
    <t>LTC 17</t>
  </si>
  <si>
    <t>PBL 18</t>
  </si>
  <si>
    <t>URU 18</t>
  </si>
  <si>
    <t>PASO 18</t>
  </si>
  <si>
    <t>A  1</t>
  </si>
  <si>
    <t>A  3</t>
  </si>
  <si>
    <t>B  1</t>
  </si>
  <si>
    <t>B  2</t>
  </si>
  <si>
    <t>B  3</t>
  </si>
  <si>
    <t>FECHA  NRO  1</t>
  </si>
  <si>
    <t>FECHA Nº 2</t>
  </si>
  <si>
    <t>FECHA Nº 3</t>
  </si>
  <si>
    <t xml:space="preserve">  La Lata</t>
  </si>
  <si>
    <t xml:space="preserve"> Primera Fecha Campeonato Departamental de Clubes 2014</t>
  </si>
  <si>
    <t>09</t>
  </si>
  <si>
    <t>08</t>
  </si>
  <si>
    <t>07</t>
  </si>
  <si>
    <t>06</t>
  </si>
  <si>
    <t>05</t>
  </si>
  <si>
    <t>04</t>
  </si>
  <si>
    <t>03</t>
  </si>
  <si>
    <t>02</t>
  </si>
  <si>
    <t>01</t>
  </si>
  <si>
    <t>Ptos</t>
  </si>
  <si>
    <t>SG</t>
  </si>
  <si>
    <t>*</t>
  </si>
  <si>
    <t>UF</t>
  </si>
  <si>
    <t>h</t>
  </si>
  <si>
    <t>CIRCUITO 1</t>
  </si>
  <si>
    <t>A4</t>
  </si>
  <si>
    <t>RINCON DE CARRASCO</t>
  </si>
  <si>
    <t>POTENCIA</t>
  </si>
  <si>
    <t>OMBU</t>
  </si>
  <si>
    <t>ESTRELLA DEL NORTE</t>
  </si>
  <si>
    <t>INDEPEND. LEZICA</t>
  </si>
  <si>
    <t>CIRCUITO 2</t>
  </si>
  <si>
    <t>MALVIN ALTO</t>
  </si>
  <si>
    <t>ROCHA</t>
  </si>
  <si>
    <t>MAESO</t>
  </si>
  <si>
    <t>JUVENTUD RIVER</t>
  </si>
  <si>
    <t>NUEVO JUVENTUD</t>
  </si>
  <si>
    <t>CIRCUITO 3</t>
  </si>
  <si>
    <t>CIRCUITO 4</t>
  </si>
  <si>
    <t>CIRCUITO 5</t>
  </si>
  <si>
    <t>CIRCUITO 6</t>
  </si>
  <si>
    <t>CIRCUITO 7</t>
  </si>
  <si>
    <t>CIRCUITO 8</t>
  </si>
  <si>
    <t>CIRCUITO 9</t>
  </si>
  <si>
    <t>CIRCUITO 10</t>
  </si>
  <si>
    <t>CIRCUITO 11</t>
  </si>
  <si>
    <t>CIRCUITO 12</t>
  </si>
  <si>
    <t>ALUMNI</t>
  </si>
  <si>
    <t>ESTRELLA DE ORO</t>
  </si>
  <si>
    <t>1</t>
  </si>
  <si>
    <t>2</t>
  </si>
  <si>
    <t>5</t>
  </si>
  <si>
    <t>3</t>
  </si>
  <si>
    <t>4</t>
  </si>
  <si>
    <t>CIRCUITO 13</t>
  </si>
  <si>
    <t>CIRCUITO 14</t>
  </si>
  <si>
    <t>CIRCUITO 15</t>
  </si>
  <si>
    <t>CIRCUITO 16</t>
  </si>
  <si>
    <t>CIRCUITO 17</t>
  </si>
  <si>
    <t>CIRCUITO 18</t>
  </si>
  <si>
    <t>SABADO</t>
  </si>
  <si>
    <t>DOMINGO</t>
  </si>
  <si>
    <t>DIA</t>
  </si>
  <si>
    <t>CATEGORIAS</t>
  </si>
  <si>
    <t>OBSERVACIONES</t>
  </si>
  <si>
    <t>MONTEV. BELGRANO</t>
  </si>
  <si>
    <t>COSMOS CORINTO</t>
  </si>
  <si>
    <t>URRETA</t>
  </si>
  <si>
    <t>TRES DE ABRIL</t>
  </si>
  <si>
    <t>YEGROS</t>
  </si>
  <si>
    <t>LOS GORRIONES</t>
  </si>
  <si>
    <t>LA ESCALINATA</t>
  </si>
  <si>
    <t>LIBERTAD WASHINGT.</t>
  </si>
  <si>
    <t>LAS FLORES</t>
  </si>
  <si>
    <t>ZORZAL</t>
  </si>
  <si>
    <t>LA RINCONADA</t>
  </si>
  <si>
    <t>CICLON DEL CERRITO</t>
  </si>
  <si>
    <t>SAN FRANCISCO</t>
  </si>
  <si>
    <t>HOLANDA</t>
  </si>
  <si>
    <t>AVIACION LEZICA</t>
  </si>
  <si>
    <t>URUGUAY BUCEO</t>
  </si>
  <si>
    <t>SANTA ANA</t>
  </si>
  <si>
    <t>EUSKAL ERRIA</t>
  </si>
  <si>
    <t>CERROMAR</t>
  </si>
  <si>
    <t>SAUCE</t>
  </si>
  <si>
    <t>CELTIC JRS-</t>
  </si>
  <si>
    <t>MIRADOR ROSADO</t>
  </si>
  <si>
    <t>CORRALITO</t>
  </si>
  <si>
    <t>NUEVO AMANECER</t>
  </si>
  <si>
    <t>ESTRELLA FEDERAL</t>
  </si>
  <si>
    <t>LOS MAGOS</t>
  </si>
  <si>
    <t>DRYCO</t>
  </si>
  <si>
    <t>STOCKOLMO</t>
  </si>
  <si>
    <t>DEPORTIVO URUGUAYO</t>
  </si>
  <si>
    <t>CO.HA.MI.</t>
  </si>
  <si>
    <t xml:space="preserve">PABLAN </t>
  </si>
  <si>
    <t>UNION VECINAL</t>
  </si>
  <si>
    <t>MARCONI</t>
  </si>
  <si>
    <t>TERREMOTO</t>
  </si>
  <si>
    <t>UNIVERSAL</t>
  </si>
  <si>
    <t>TIGRE</t>
  </si>
  <si>
    <t>URUNDAY UNIVERS.</t>
  </si>
  <si>
    <t>NIAGARA</t>
  </si>
  <si>
    <t>DEPORTIVO ORIENTAL</t>
  </si>
  <si>
    <t>SANTA CATALINA</t>
  </si>
  <si>
    <t>COVICENOVA</t>
  </si>
  <si>
    <t>RAPIDO LA TEJA</t>
  </si>
  <si>
    <t>C.C. FENIX</t>
  </si>
  <si>
    <t>ENRQUE LOPEZ</t>
  </si>
  <si>
    <t>JUVENTUD UNIDA</t>
  </si>
  <si>
    <t>LANZA MEXICO 68</t>
  </si>
  <si>
    <t>CARLITOS PRADO</t>
  </si>
  <si>
    <t>JUANA DE AMERICA</t>
  </si>
  <si>
    <t>POCO SITIO</t>
  </si>
  <si>
    <t>ARAPEY MENDOZA</t>
  </si>
  <si>
    <t>PESCA BELVEDERE</t>
  </si>
  <si>
    <t>CARABELAS</t>
  </si>
  <si>
    <t>COLON</t>
  </si>
  <si>
    <t>AMERICA</t>
  </si>
  <si>
    <t>ASOC. DEP. JUVENIL</t>
  </si>
  <si>
    <t>ISIDRO FYNN</t>
  </si>
  <si>
    <t>ESTRELLA DEL SUR</t>
  </si>
  <si>
    <t>ROYAL</t>
  </si>
  <si>
    <t>LA PICADA</t>
  </si>
  <si>
    <t>NARANJA MECANICA</t>
  </si>
  <si>
    <t>BECO</t>
  </si>
  <si>
    <t>HURACAN VILLEGAS</t>
  </si>
  <si>
    <t>EXPLORADORES</t>
  </si>
  <si>
    <t>FABIAN PEREA</t>
  </si>
  <si>
    <t>ESTUDIANTES UNION</t>
  </si>
  <si>
    <t>CERRO JRS.</t>
  </si>
  <si>
    <t>SAN MARTIN BONOMI</t>
  </si>
  <si>
    <t>A E B U</t>
  </si>
  <si>
    <t>ALAS ROJAS</t>
  </si>
  <si>
    <t>BRANDI</t>
  </si>
  <si>
    <t>JARDINERO DE MANGA</t>
  </si>
  <si>
    <t>POLICIAL INTEGRAC.</t>
  </si>
  <si>
    <t>LA BOMBA PIRIA</t>
  </si>
  <si>
    <t>RAYO ROJO</t>
  </si>
  <si>
    <t>IRIARTE</t>
  </si>
  <si>
    <t>NUEVA PALMIRA</t>
  </si>
  <si>
    <t>DIABLOS ROJOS</t>
  </si>
  <si>
    <t>UNION ARMENIA</t>
  </si>
  <si>
    <t>TACUAREMBO JRS.</t>
  </si>
  <si>
    <t>07 - 06 - 05 - 04</t>
  </si>
  <si>
    <t>01 -08 - 03 - 09 - 02</t>
  </si>
  <si>
    <t xml:space="preserve">   PROYECTO FECHA Nº 2 A JUGARSE 2 Y 3 DE AGOSTO</t>
  </si>
  <si>
    <t xml:space="preserve">         TORNEO    DEPARTAMENTAL   DE   CLUBES</t>
  </si>
  <si>
    <t>OBSERV.</t>
  </si>
  <si>
    <t>CELTIC JRS.</t>
  </si>
  <si>
    <t>PABLAN</t>
  </si>
  <si>
    <t>POLICIAL INTEGRACION</t>
  </si>
  <si>
    <t>HORA</t>
  </si>
  <si>
    <t>BELGRANO NO 09</t>
  </si>
  <si>
    <t>PABLAN NO 08</t>
  </si>
  <si>
    <t>F. PEREA NO 09</t>
  </si>
  <si>
    <t>AEBU NO 09</t>
  </si>
  <si>
    <t>LIBERTAD NO 07-09</t>
  </si>
  <si>
    <t>CANCHAS</t>
  </si>
  <si>
    <t>COHAMI</t>
  </si>
  <si>
    <t>LANZA MEXICO</t>
  </si>
  <si>
    <t>PUNTA DE RIELES</t>
  </si>
  <si>
    <t>LIB. WASHINGTON</t>
  </si>
  <si>
    <t>01-08-03-09-02</t>
  </si>
  <si>
    <t>2008-2003-2002</t>
  </si>
  <si>
    <t>01-08-03-02</t>
  </si>
  <si>
    <t>07-06-05-04</t>
  </si>
  <si>
    <t>2009-2001-2008</t>
  </si>
  <si>
    <t>MARTES 18/11</t>
  </si>
  <si>
    <t>19;30 03-02</t>
  </si>
  <si>
    <t>INDEPENDIENTE LEZICA</t>
  </si>
  <si>
    <t xml:space="preserve">DOMINGO </t>
  </si>
  <si>
    <t>INDEPTE LEZICA</t>
  </si>
  <si>
    <t>SADADO</t>
  </si>
  <si>
    <t>COSMOS</t>
  </si>
  <si>
    <t>MDEO. BELGRANO</t>
  </si>
  <si>
    <t>19:30 2003/2002</t>
  </si>
  <si>
    <t>2001-2008</t>
  </si>
  <si>
    <t>2008-2001</t>
  </si>
  <si>
    <t>S. FRANCISCO NO 09</t>
  </si>
  <si>
    <t>STA ANA NO 09</t>
  </si>
  <si>
    <t>A2 LOS MAGOS</t>
  </si>
  <si>
    <t>2009-2008-2001</t>
  </si>
  <si>
    <t>19:30 2003-2002</t>
  </si>
  <si>
    <t>JUANA NO 09</t>
  </si>
  <si>
    <t>2001-2003-2002</t>
  </si>
  <si>
    <t>2006-2005-2004</t>
  </si>
  <si>
    <t>VILLEGAS NO 08-08,</t>
  </si>
  <si>
    <t>E. DEL SUR NO 09</t>
  </si>
  <si>
    <t xml:space="preserve">A2 </t>
  </si>
  <si>
    <t xml:space="preserve">CERRO JRS. </t>
  </si>
  <si>
    <t>PTA DE RIELES</t>
  </si>
  <si>
    <t xml:space="preserve">POLICIAL </t>
  </si>
  <si>
    <t>TACUAREMBO</t>
  </si>
  <si>
    <t>PROYECTO FIJACION DE SEMIFINALES CAMPEONATO METROPOLITANO 2014</t>
  </si>
  <si>
    <t>***Sujeto a modificaciones***</t>
  </si>
  <si>
    <t>VIERNES</t>
  </si>
  <si>
    <t>DOMINGO</t>
  </si>
  <si>
    <t>07-06-05-04</t>
  </si>
  <si>
    <t>01-08-03-02</t>
  </si>
  <si>
    <t>NIAGARA NO 09</t>
  </si>
  <si>
    <t>ESTUDIANTES</t>
  </si>
  <si>
    <t>EXPLORADORES</t>
  </si>
  <si>
    <t>EXPLORADORES NO 09</t>
  </si>
  <si>
    <t>LOS MAGOS</t>
  </si>
  <si>
    <t>VIERNES</t>
  </si>
  <si>
    <t>07-05-04-03-01-02</t>
  </si>
  <si>
    <t>MARTES 25/11</t>
  </si>
  <si>
    <t>19;30 03-02</t>
  </si>
  <si>
    <t>04-07-06-05</t>
  </si>
  <si>
    <t>09-08-01</t>
  </si>
  <si>
    <t>LUNES 17</t>
  </si>
  <si>
    <t>09-06-05-04</t>
  </si>
  <si>
    <t>07-01-08</t>
  </si>
  <si>
    <t>ITUZAINGO</t>
  </si>
  <si>
    <t>ITUZAINGO NO 09</t>
  </si>
  <si>
    <t>MARTES</t>
  </si>
  <si>
    <t>08-01-03-02</t>
  </si>
  <si>
    <t>NUEVO AMANECER</t>
  </si>
  <si>
    <t>05-07-06-04</t>
  </si>
  <si>
    <t>2008-2001</t>
  </si>
  <si>
    <t>19:30 03-02</t>
  </si>
  <si>
    <t>09-01-03-02</t>
  </si>
  <si>
    <t>08-06-05-04</t>
  </si>
  <si>
    <t>01-07-03-02</t>
  </si>
  <si>
    <t>07-06-05</t>
  </si>
  <si>
    <t>03-02</t>
  </si>
  <si>
    <t>TACUAREMBO NO</t>
  </si>
  <si>
    <t>01-08-09</t>
  </si>
  <si>
    <t>NVO AMANECER NO 09</t>
  </si>
  <si>
    <t>ASOC. DEP. JUVENIL</t>
  </si>
  <si>
    <t>06-05-04-01-03-02</t>
  </si>
  <si>
    <t>COLON NO 07-09</t>
  </si>
  <si>
    <t>07-05-06-04</t>
  </si>
  <si>
    <t>MARTES 18/11</t>
  </si>
  <si>
    <t>MARTES 25/11</t>
  </si>
  <si>
    <t>SABADO 22</t>
  </si>
  <si>
    <t>DOMINGO 23</t>
  </si>
  <si>
    <t xml:space="preserve">PRIMAVERA NO  </t>
  </si>
  <si>
    <t>2006-2008-2009</t>
  </si>
  <si>
    <t>JUV.UNIDA NO 04</t>
  </si>
  <si>
    <t>DRYCO NO 09</t>
  </si>
  <si>
    <t>VIERNES 21/11</t>
  </si>
  <si>
    <t>01-09-03-08</t>
  </si>
  <si>
    <t>02 PENDIENTE</t>
  </si>
  <si>
    <t>ENRIQUE LOPEZ</t>
  </si>
  <si>
    <t>E. LOPEZ NO 09</t>
  </si>
  <si>
    <t>MIERCOLES 26</t>
  </si>
  <si>
    <t>JUEVES 27</t>
  </si>
  <si>
    <t>09-01-08-03-02</t>
  </si>
  <si>
    <t>08-01-03-08</t>
  </si>
  <si>
    <t>UNION ARMENI</t>
  </si>
  <si>
    <t>2001-2009?</t>
  </si>
  <si>
    <t>DIABLOS ROJOS NO</t>
  </si>
  <si>
    <t>RAYO ROJO NO 09/08</t>
  </si>
  <si>
    <t>VIERNES 28</t>
  </si>
</sst>
</file>

<file path=xl/styles.xml><?xml version="1.0" encoding="utf-8"?>
<styleSheet xmlns="http://schemas.openxmlformats.org/spreadsheetml/2006/main">
  <numFmts count="36">
    <numFmt numFmtId="5" formatCode="&quot;$U&quot;\ #,##0;&quot;$U&quot;\ \-#,##0"/>
    <numFmt numFmtId="6" formatCode="&quot;$U&quot;\ #,##0;[Red]&quot;$U&quot;\ \-#,##0"/>
    <numFmt numFmtId="7" formatCode="&quot;$U&quot;\ #,##0.00;&quot;$U&quot;\ \-#,##0.00"/>
    <numFmt numFmtId="8" formatCode="&quot;$U&quot;\ #,##0.00;[Red]&quot;$U&quot;\ \-#,##0.00"/>
    <numFmt numFmtId="42" formatCode="_ &quot;$U&quot;\ * #,##0_ ;_ &quot;$U&quot;\ * \-#,##0_ ;_ &quot;$U&quot;\ * &quot;-&quot;_ ;_ @_ "/>
    <numFmt numFmtId="41" formatCode="_ * #,##0_ ;_ * \-#,##0_ ;_ * &quot;-&quot;_ ;_ @_ "/>
    <numFmt numFmtId="44" formatCode="_ &quot;$U&quot;\ * #,##0.00_ ;_ &quot;$U&quot;\ * \-#,##0.00_ ;_ &quot;$U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&quot;$&quot;\ * #,##0.00_ ;_ &quot;$&quot;\ * \-#,##0.00_ ;_ &quot;$&quot;\ * &quot;-&quot;??_ ;_ @_ "/>
    <numFmt numFmtId="178" formatCode="&quot;$U&quot;\ #,##0_);\(&quot;$U&quot;\ #,##0\)"/>
    <numFmt numFmtId="179" formatCode="&quot;$U&quot;\ #,##0_);[Red]\(&quot;$U&quot;\ #,##0\)"/>
    <numFmt numFmtId="180" formatCode="&quot;$U&quot;\ #,##0.00_);\(&quot;$U&quot;\ #,##0.00\)"/>
    <numFmt numFmtId="181" formatCode="&quot;$U&quot;\ #,##0.00_);[Red]\(&quot;$U&quot;\ #,##0.00\)"/>
    <numFmt numFmtId="182" formatCode="_(&quot;$U&quot;\ * #,##0_);_(&quot;$U&quot;\ * \(#,##0\);_(&quot;$U&quot;\ * &quot;-&quot;_);_(@_)"/>
    <numFmt numFmtId="183" formatCode="_(* #,##0_);_(* \(#,##0\);_(* &quot;-&quot;_);_(@_)"/>
    <numFmt numFmtId="184" formatCode="_(&quot;$U&quot;\ * #,##0.00_);_(&quot;$U&quot;\ * \(#,##0.00\);_(&quot;$U&quot;\ * &quot;-&quot;??_);_(@_)"/>
    <numFmt numFmtId="185" formatCode="_(* #,##0.00_);_(* \(#,##0.00\);_(* &quot;-&quot;??_);_(@_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"/>
    <numFmt numFmtId="191" formatCode="[$-380A]dddd\,\ dd&quot; de &quot;mmmm&quot; de &quot;yyyy"/>
  </numFmts>
  <fonts count="38"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Tahoma"/>
      <family val="2"/>
    </font>
    <font>
      <sz val="8"/>
      <name val="Calibri"/>
      <family val="2"/>
    </font>
    <font>
      <sz val="10"/>
      <name val="Comic Sans MS"/>
      <family val="4"/>
    </font>
    <font>
      <sz val="12"/>
      <name val="Comic Sans MS"/>
      <family val="4"/>
    </font>
    <font>
      <sz val="8"/>
      <name val="Comic Sans MS"/>
      <family val="4"/>
    </font>
    <font>
      <b/>
      <sz val="11"/>
      <color indexed="8"/>
      <name val="Calibri"/>
      <family val="2"/>
    </font>
    <font>
      <b/>
      <sz val="10"/>
      <name val="Comic Sans MS"/>
      <family val="4"/>
    </font>
    <font>
      <b/>
      <sz val="8"/>
      <name val="Comic Sans MS"/>
      <family val="4"/>
    </font>
    <font>
      <b/>
      <sz val="9"/>
      <color indexed="8"/>
      <name val="Tahoma"/>
      <family val="2"/>
    </font>
    <font>
      <b/>
      <sz val="9"/>
      <color indexed="9"/>
      <name val="Tahoma"/>
      <family val="2"/>
    </font>
    <font>
      <sz val="14"/>
      <color indexed="9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omic Sans MS"/>
      <family val="4"/>
    </font>
    <font>
      <b/>
      <sz val="8"/>
      <color indexed="9"/>
      <name val="Comic Sans MS"/>
      <family val="4"/>
    </font>
    <font>
      <sz val="10"/>
      <color indexed="13"/>
      <name val="Comic Sans MS"/>
      <family val="4"/>
    </font>
    <font>
      <b/>
      <sz val="10"/>
      <color indexed="13"/>
      <name val="Comic Sans MS"/>
      <family val="4"/>
    </font>
    <font>
      <b/>
      <sz val="9"/>
      <name val="Comic Sans MS"/>
      <family val="4"/>
    </font>
    <font>
      <b/>
      <sz val="14"/>
      <color indexed="13"/>
      <name val="Comic Sans MS"/>
      <family val="4"/>
    </font>
    <font>
      <b/>
      <sz val="12"/>
      <color indexed="13"/>
      <name val="Comic Sans MS"/>
      <family val="4"/>
    </font>
    <font>
      <b/>
      <sz val="10"/>
      <color indexed="10"/>
      <name val="Comic Sans MS"/>
      <family val="4"/>
    </font>
    <font>
      <sz val="10"/>
      <color indexed="10"/>
      <name val="Comic Sans MS"/>
      <family val="4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4" borderId="0" applyNumberFormat="0" applyBorder="0" applyAlignment="0" applyProtection="0"/>
    <xf numFmtId="0" fontId="26" fillId="16" borderId="1" applyNumberFormat="0" applyAlignment="0" applyProtection="0"/>
    <xf numFmtId="0" fontId="14" fillId="17" borderId="2" applyNumberFormat="0" applyAlignment="0" applyProtection="0"/>
    <xf numFmtId="0" fontId="27" fillId="0" borderId="3" applyNumberFormat="0" applyFill="0" applyAlignment="0" applyProtection="0"/>
    <xf numFmtId="0" fontId="36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29" fillId="7" borderId="1" applyNumberFormat="0" applyAlignment="0" applyProtection="0"/>
    <xf numFmtId="0" fontId="30" fillId="3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32" fillId="16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8" fillId="0" borderId="9" applyNumberFormat="0" applyFill="0" applyAlignment="0" applyProtection="0"/>
  </cellStyleXfs>
  <cellXfs count="189">
    <xf numFmtId="0" fontId="0" fillId="0" borderId="0" xfId="0" applyAlignment="1">
      <alignment/>
    </xf>
    <xf numFmtId="0" fontId="1" fillId="0" borderId="10" xfId="0" applyFont="1" applyBorder="1" applyAlignment="1">
      <alignment horizontal="center" textRotation="90" wrapText="1"/>
    </xf>
    <xf numFmtId="0" fontId="2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3" fillId="22" borderId="12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/>
    </xf>
    <xf numFmtId="0" fontId="3" fillId="8" borderId="12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 wrapText="1"/>
    </xf>
    <xf numFmtId="0" fontId="1" fillId="11" borderId="12" xfId="0" applyFont="1" applyFill="1" applyBorder="1" applyAlignment="1">
      <alignment horizontal="center" wrapText="1"/>
    </xf>
    <xf numFmtId="0" fontId="1" fillId="26" borderId="12" xfId="0" applyFont="1" applyFill="1" applyBorder="1" applyAlignment="1">
      <alignment horizontal="center" wrapText="1"/>
    </xf>
    <xf numFmtId="0" fontId="1" fillId="10" borderId="12" xfId="0" applyFont="1" applyFill="1" applyBorder="1" applyAlignment="1">
      <alignment horizontal="center" wrapText="1"/>
    </xf>
    <xf numFmtId="0" fontId="1" fillId="27" borderId="12" xfId="0" applyFont="1" applyFill="1" applyBorder="1" applyAlignment="1">
      <alignment horizontal="center" wrapText="1"/>
    </xf>
    <xf numFmtId="0" fontId="1" fillId="28" borderId="12" xfId="0" applyFont="1" applyFill="1" applyBorder="1" applyAlignment="1">
      <alignment horizontal="center" wrapText="1"/>
    </xf>
    <xf numFmtId="0" fontId="0" fillId="5" borderId="0" xfId="0" applyFill="1" applyAlignment="1">
      <alignment horizontal="center"/>
    </xf>
    <xf numFmtId="0" fontId="0" fillId="8" borderId="12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3" fillId="29" borderId="12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2" fillId="19" borderId="0" xfId="0" applyFont="1" applyFill="1" applyBorder="1" applyAlignment="1">
      <alignment horizontal="center"/>
    </xf>
    <xf numFmtId="0" fontId="8" fillId="26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1" fillId="26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8" fillId="26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1" fillId="26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10" borderId="0" xfId="0" applyFont="1" applyFill="1" applyAlignment="1">
      <alignment/>
    </xf>
    <xf numFmtId="0" fontId="10" fillId="10" borderId="12" xfId="0" applyFont="1" applyFill="1" applyBorder="1" applyAlignment="1">
      <alignment horizontal="center"/>
    </xf>
    <xf numFmtId="0" fontId="9" fillId="10" borderId="0" xfId="0" applyFont="1" applyFill="1" applyAlignment="1">
      <alignment/>
    </xf>
    <xf numFmtId="2" fontId="10" fillId="10" borderId="12" xfId="0" applyNumberFormat="1" applyFont="1" applyFill="1" applyBorder="1" applyAlignment="1">
      <alignment horizontal="center"/>
    </xf>
    <xf numFmtId="0" fontId="10" fillId="10" borderId="0" xfId="0" applyFont="1" applyFill="1" applyAlignment="1">
      <alignment/>
    </xf>
    <xf numFmtId="0" fontId="9" fillId="10" borderId="12" xfId="0" applyFont="1" applyFill="1" applyBorder="1" applyAlignment="1">
      <alignment/>
    </xf>
    <xf numFmtId="0" fontId="7" fillId="10" borderId="0" xfId="0" applyFont="1" applyFill="1" applyAlignment="1">
      <alignment horizontal="center" vertical="center" wrapText="1"/>
    </xf>
    <xf numFmtId="0" fontId="9" fillId="4" borderId="13" xfId="0" applyFont="1" applyFill="1" applyBorder="1" applyAlignment="1">
      <alignment/>
    </xf>
    <xf numFmtId="0" fontId="9" fillId="4" borderId="14" xfId="0" applyFont="1" applyFill="1" applyBorder="1" applyAlignment="1">
      <alignment/>
    </xf>
    <xf numFmtId="0" fontId="9" fillId="4" borderId="12" xfId="0" applyFont="1" applyFill="1" applyBorder="1" applyAlignment="1">
      <alignment/>
    </xf>
    <xf numFmtId="0" fontId="0" fillId="0" borderId="12" xfId="0" applyBorder="1" applyAlignment="1">
      <alignment/>
    </xf>
    <xf numFmtId="0" fontId="15" fillId="20" borderId="0" xfId="0" applyFont="1" applyFill="1" applyAlignment="1">
      <alignment/>
    </xf>
    <xf numFmtId="2" fontId="16" fillId="20" borderId="12" xfId="0" applyNumberFormat="1" applyFont="1" applyFill="1" applyBorder="1" applyAlignment="1">
      <alignment horizontal="center"/>
    </xf>
    <xf numFmtId="0" fontId="16" fillId="10" borderId="0" xfId="0" applyFont="1" applyFill="1" applyAlignment="1">
      <alignment horizontal="center"/>
    </xf>
    <xf numFmtId="2" fontId="10" fillId="20" borderId="12" xfId="0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9" fillId="20" borderId="0" xfId="0" applyFont="1" applyFill="1" applyAlignment="1">
      <alignment/>
    </xf>
    <xf numFmtId="49" fontId="16" fillId="20" borderId="12" xfId="0" applyNumberFormat="1" applyFont="1" applyFill="1" applyBorder="1" applyAlignment="1">
      <alignment horizontal="center"/>
    </xf>
    <xf numFmtId="49" fontId="16" fillId="10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0" fontId="5" fillId="20" borderId="0" xfId="0" applyFont="1" applyFill="1" applyAlignment="1">
      <alignment/>
    </xf>
    <xf numFmtId="0" fontId="17" fillId="19" borderId="0" xfId="0" applyFont="1" applyFill="1" applyAlignment="1">
      <alignment horizontal="left"/>
    </xf>
    <xf numFmtId="0" fontId="18" fillId="19" borderId="0" xfId="0" applyFont="1" applyFill="1" applyAlignment="1">
      <alignment horizontal="left"/>
    </xf>
    <xf numFmtId="0" fontId="9" fillId="10" borderId="0" xfId="0" applyFont="1" applyFill="1" applyAlignment="1">
      <alignment horizontal="center"/>
    </xf>
    <xf numFmtId="0" fontId="15" fillId="20" borderId="0" xfId="0" applyFont="1" applyFill="1" applyAlignment="1">
      <alignment horizontal="center"/>
    </xf>
    <xf numFmtId="49" fontId="10" fillId="10" borderId="0" xfId="0" applyNumberFormat="1" applyFont="1" applyFill="1" applyAlignment="1">
      <alignment/>
    </xf>
    <xf numFmtId="49" fontId="10" fillId="10" borderId="12" xfId="0" applyNumberFormat="1" applyFont="1" applyFill="1" applyBorder="1" applyAlignment="1">
      <alignment horizontal="center"/>
    </xf>
    <xf numFmtId="0" fontId="5" fillId="26" borderId="0" xfId="0" applyFont="1" applyFill="1" applyAlignment="1">
      <alignment/>
    </xf>
    <xf numFmtId="0" fontId="5" fillId="26" borderId="0" xfId="0" applyFont="1" applyFill="1" applyAlignment="1">
      <alignment horizontal="left"/>
    </xf>
    <xf numFmtId="0" fontId="5" fillId="19" borderId="0" xfId="0" applyFont="1" applyFill="1" applyAlignment="1">
      <alignment horizontal="left"/>
    </xf>
    <xf numFmtId="0" fontId="9" fillId="24" borderId="15" xfId="0" applyFont="1" applyFill="1" applyBorder="1" applyAlignment="1">
      <alignment/>
    </xf>
    <xf numFmtId="0" fontId="9" fillId="24" borderId="16" xfId="0" applyFont="1" applyFill="1" applyBorder="1" applyAlignment="1">
      <alignment/>
    </xf>
    <xf numFmtId="0" fontId="9" fillId="24" borderId="17" xfId="0" applyFont="1" applyFill="1" applyBorder="1" applyAlignment="1">
      <alignment/>
    </xf>
    <xf numFmtId="0" fontId="9" fillId="24" borderId="18" xfId="0" applyFont="1" applyFill="1" applyBorder="1" applyAlignment="1">
      <alignment/>
    </xf>
    <xf numFmtId="0" fontId="9" fillId="24" borderId="19" xfId="0" applyFont="1" applyFill="1" applyBorder="1" applyAlignment="1">
      <alignment/>
    </xf>
    <xf numFmtId="0" fontId="9" fillId="24" borderId="2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9" fillId="24" borderId="21" xfId="0" applyFont="1" applyFill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 horizontal="left"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24" borderId="12" xfId="0" applyFont="1" applyFill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2" xfId="0" applyFont="1" applyFill="1" applyBorder="1" applyAlignment="1">
      <alignment/>
    </xf>
    <xf numFmtId="49" fontId="9" fillId="4" borderId="0" xfId="0" applyNumberFormat="1" applyFont="1" applyFill="1" applyAlignment="1">
      <alignment horizontal="center"/>
    </xf>
    <xf numFmtId="0" fontId="9" fillId="4" borderId="0" xfId="0" applyFont="1" applyFill="1" applyAlignment="1">
      <alignment/>
    </xf>
    <xf numFmtId="0" fontId="9" fillId="4" borderId="0" xfId="0" applyFont="1" applyFill="1" applyAlignment="1">
      <alignment horizontal="center"/>
    </xf>
    <xf numFmtId="0" fontId="8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/>
    </xf>
    <xf numFmtId="0" fontId="8" fillId="4" borderId="22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4" borderId="29" xfId="0" applyFont="1" applyFill="1" applyBorder="1" applyAlignment="1">
      <alignment horizontal="center"/>
    </xf>
    <xf numFmtId="0" fontId="8" fillId="4" borderId="30" xfId="0" applyFont="1" applyFill="1" applyBorder="1" applyAlignment="1">
      <alignment horizontal="center"/>
    </xf>
    <xf numFmtId="0" fontId="8" fillId="10" borderId="0" xfId="0" applyFont="1" applyFill="1" applyAlignment="1">
      <alignment horizontal="center"/>
    </xf>
    <xf numFmtId="0" fontId="8" fillId="10" borderId="0" xfId="0" applyFont="1" applyFill="1" applyAlignment="1">
      <alignment/>
    </xf>
    <xf numFmtId="0" fontId="14" fillId="30" borderId="22" xfId="0" applyFont="1" applyFill="1" applyBorder="1" applyAlignment="1">
      <alignment horizontal="center"/>
    </xf>
    <xf numFmtId="0" fontId="14" fillId="30" borderId="26" xfId="0" applyFont="1" applyFill="1" applyBorder="1" applyAlignment="1">
      <alignment horizontal="center"/>
    </xf>
    <xf numFmtId="0" fontId="9" fillId="26" borderId="23" xfId="0" applyFont="1" applyFill="1" applyBorder="1" applyAlignment="1">
      <alignment horizontal="center"/>
    </xf>
    <xf numFmtId="0" fontId="9" fillId="26" borderId="27" xfId="0" applyFont="1" applyFill="1" applyBorder="1" applyAlignment="1">
      <alignment horizontal="center"/>
    </xf>
    <xf numFmtId="0" fontId="15" fillId="30" borderId="23" xfId="0" applyFont="1" applyFill="1" applyBorder="1" applyAlignment="1">
      <alignment horizontal="center"/>
    </xf>
    <xf numFmtId="0" fontId="15" fillId="30" borderId="27" xfId="0" applyFont="1" applyFill="1" applyBorder="1" applyAlignment="1">
      <alignment horizontal="center"/>
    </xf>
    <xf numFmtId="0" fontId="8" fillId="10" borderId="0" xfId="0" applyFont="1" applyFill="1" applyBorder="1" applyAlignment="1">
      <alignment horizontal="center"/>
    </xf>
    <xf numFmtId="0" fontId="9" fillId="10" borderId="0" xfId="0" applyFont="1" applyFill="1" applyBorder="1" applyAlignment="1">
      <alignment horizontal="center"/>
    </xf>
    <xf numFmtId="0" fontId="8" fillId="10" borderId="0" xfId="0" applyFont="1" applyFill="1" applyBorder="1" applyAlignment="1">
      <alignment/>
    </xf>
    <xf numFmtId="0" fontId="14" fillId="30" borderId="23" xfId="0" applyFont="1" applyFill="1" applyBorder="1" applyAlignment="1">
      <alignment horizontal="center"/>
    </xf>
    <xf numFmtId="0" fontId="14" fillId="30" borderId="27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4" borderId="25" xfId="0" applyFont="1" applyFill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/>
    </xf>
    <xf numFmtId="0" fontId="8" fillId="4" borderId="22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4" borderId="29" xfId="0" applyFont="1" applyFill="1" applyBorder="1" applyAlignment="1">
      <alignment horizontal="center"/>
    </xf>
    <xf numFmtId="0" fontId="8" fillId="4" borderId="30" xfId="0" applyFont="1" applyFill="1" applyBorder="1" applyAlignment="1">
      <alignment horizontal="center"/>
    </xf>
    <xf numFmtId="0" fontId="8" fillId="10" borderId="0" xfId="0" applyFont="1" applyFill="1" applyAlignment="1">
      <alignment horizontal="center"/>
    </xf>
    <xf numFmtId="0" fontId="14" fillId="30" borderId="24" xfId="0" applyFont="1" applyFill="1" applyBorder="1" applyAlignment="1">
      <alignment horizontal="center"/>
    </xf>
    <xf numFmtId="0" fontId="14" fillId="30" borderId="28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26" borderId="12" xfId="0" applyFont="1" applyFill="1" applyBorder="1" applyAlignment="1">
      <alignment horizontal="center"/>
    </xf>
    <xf numFmtId="0" fontId="14" fillId="19" borderId="0" xfId="0" applyFont="1" applyFill="1" applyAlignment="1">
      <alignment horizontal="center"/>
    </xf>
    <xf numFmtId="0" fontId="9" fillId="0" borderId="12" xfId="0" applyFont="1" applyBorder="1" applyAlignment="1">
      <alignment horizontal="left"/>
    </xf>
    <xf numFmtId="0" fontId="9" fillId="10" borderId="12" xfId="0" applyFont="1" applyFill="1" applyBorder="1" applyAlignment="1">
      <alignment horizontal="left"/>
    </xf>
    <xf numFmtId="0" fontId="9" fillId="10" borderId="0" xfId="0" applyFont="1" applyFill="1" applyAlignment="1">
      <alignment horizontal="left"/>
    </xf>
    <xf numFmtId="0" fontId="9" fillId="24" borderId="0" xfId="0" applyFont="1" applyFill="1" applyBorder="1" applyAlignment="1">
      <alignment horizontal="left"/>
    </xf>
    <xf numFmtId="0" fontId="9" fillId="0" borderId="12" xfId="0" applyFont="1" applyBorder="1" applyAlignment="1">
      <alignment/>
    </xf>
    <xf numFmtId="0" fontId="9" fillId="10" borderId="12" xfId="0" applyFont="1" applyFill="1" applyBorder="1" applyAlignment="1">
      <alignment/>
    </xf>
    <xf numFmtId="0" fontId="9" fillId="10" borderId="0" xfId="0" applyFont="1" applyFill="1" applyAlignment="1">
      <alignment/>
    </xf>
    <xf numFmtId="0" fontId="9" fillId="24" borderId="0" xfId="0" applyFont="1" applyFill="1" applyBorder="1" applyAlignment="1">
      <alignment/>
    </xf>
    <xf numFmtId="0" fontId="9" fillId="0" borderId="18" xfId="0" applyFont="1" applyBorder="1" applyAlignment="1">
      <alignment/>
    </xf>
    <xf numFmtId="0" fontId="9" fillId="24" borderId="18" xfId="0" applyFont="1" applyFill="1" applyBorder="1" applyAlignment="1">
      <alignment/>
    </xf>
    <xf numFmtId="0" fontId="9" fillId="24" borderId="25" xfId="0" applyFont="1" applyFill="1" applyBorder="1" applyAlignment="1">
      <alignment/>
    </xf>
    <xf numFmtId="0" fontId="9" fillId="0" borderId="0" xfId="0" applyFont="1" applyAlignment="1">
      <alignment/>
    </xf>
    <xf numFmtId="0" fontId="9" fillId="10" borderId="31" xfId="0" applyFont="1" applyFill="1" applyBorder="1" applyAlignment="1">
      <alignment horizontal="left"/>
    </xf>
    <xf numFmtId="0" fontId="9" fillId="10" borderId="0" xfId="0" applyFont="1" applyFill="1" applyBorder="1" applyAlignment="1">
      <alignment horizontal="left"/>
    </xf>
    <xf numFmtId="0" fontId="9" fillId="10" borderId="31" xfId="0" applyFont="1" applyFill="1" applyBorder="1" applyAlignment="1">
      <alignment/>
    </xf>
    <xf numFmtId="14" fontId="9" fillId="0" borderId="12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10" borderId="12" xfId="0" applyNumberFormat="1" applyFont="1" applyFill="1" applyBorder="1" applyAlignment="1">
      <alignment/>
    </xf>
    <xf numFmtId="0" fontId="19" fillId="0" borderId="12" xfId="0" applyFont="1" applyBorder="1" applyAlignment="1">
      <alignment/>
    </xf>
    <xf numFmtId="0" fontId="20" fillId="19" borderId="0" xfId="0" applyFont="1" applyFill="1" applyAlignment="1">
      <alignment horizontal="left"/>
    </xf>
    <xf numFmtId="0" fontId="21" fillId="19" borderId="0" xfId="0" applyFont="1" applyFill="1" applyAlignment="1">
      <alignment horizontal="left"/>
    </xf>
    <xf numFmtId="14" fontId="19" fillId="0" borderId="12" xfId="0" applyNumberFormat="1" applyFont="1" applyBorder="1" applyAlignment="1">
      <alignment/>
    </xf>
    <xf numFmtId="0" fontId="22" fillId="0" borderId="12" xfId="0" applyFont="1" applyBorder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22" fillId="0" borderId="12" xfId="0" applyFont="1" applyBorder="1" applyAlignment="1">
      <alignment horizontal="left"/>
    </xf>
    <xf numFmtId="20" fontId="9" fillId="0" borderId="12" xfId="0" applyNumberFormat="1" applyFont="1" applyBorder="1" applyAlignment="1">
      <alignment horizontal="left"/>
    </xf>
    <xf numFmtId="0" fontId="9" fillId="10" borderId="0" xfId="0" applyFont="1" applyFill="1" applyBorder="1" applyAlignment="1">
      <alignment/>
    </xf>
    <xf numFmtId="20" fontId="9" fillId="10" borderId="0" xfId="0" applyNumberFormat="1" applyFont="1" applyFill="1" applyBorder="1" applyAlignment="1">
      <alignment horizontal="left"/>
    </xf>
    <xf numFmtId="22" fontId="9" fillId="0" borderId="12" xfId="0" applyNumberFormat="1" applyFont="1" applyBorder="1" applyAlignment="1">
      <alignment/>
    </xf>
    <xf numFmtId="0" fontId="9" fillId="0" borderId="12" xfId="0" applyFont="1" applyFill="1" applyBorder="1" applyAlignment="1">
      <alignment horizontal="left"/>
    </xf>
    <xf numFmtId="0" fontId="9" fillId="10" borderId="12" xfId="0" applyFont="1" applyFill="1" applyBorder="1" applyAlignment="1">
      <alignment horizontal="center"/>
    </xf>
    <xf numFmtId="14" fontId="9" fillId="0" borderId="12" xfId="0" applyNumberFormat="1" applyFont="1" applyFill="1" applyBorder="1" applyAlignment="1">
      <alignment horizontal="center"/>
    </xf>
    <xf numFmtId="0" fontId="9" fillId="10" borderId="20" xfId="0" applyFont="1" applyFill="1" applyBorder="1" applyAlignment="1">
      <alignment/>
    </xf>
    <xf numFmtId="0" fontId="9" fillId="10" borderId="21" xfId="0" applyFont="1" applyFill="1" applyBorder="1" applyAlignment="1">
      <alignment/>
    </xf>
    <xf numFmtId="0" fontId="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20" fontId="9" fillId="0" borderId="12" xfId="0" applyNumberFormat="1" applyFont="1" applyFill="1" applyBorder="1" applyAlignment="1">
      <alignment horizontal="left"/>
    </xf>
    <xf numFmtId="0" fontId="9" fillId="26" borderId="12" xfId="0" applyFont="1" applyFill="1" applyBorder="1" applyAlignment="1">
      <alignment/>
    </xf>
    <xf numFmtId="0" fontId="9" fillId="26" borderId="12" xfId="0" applyFont="1" applyFill="1" applyBorder="1" applyAlignment="1">
      <alignment horizontal="left"/>
    </xf>
    <xf numFmtId="20" fontId="9" fillId="26" borderId="12" xfId="0" applyNumberFormat="1" applyFont="1" applyFill="1" applyBorder="1" applyAlignment="1">
      <alignment horizontal="left"/>
    </xf>
    <xf numFmtId="0" fontId="22" fillId="26" borderId="12" xfId="0" applyFont="1" applyFill="1" applyBorder="1" applyAlignment="1">
      <alignment horizontal="left"/>
    </xf>
    <xf numFmtId="0" fontId="9" fillId="26" borderId="12" xfId="0" applyFont="1" applyFill="1" applyBorder="1" applyAlignment="1">
      <alignment horizontal="center"/>
    </xf>
    <xf numFmtId="14" fontId="9" fillId="26" borderId="12" xfId="0" applyNumberFormat="1" applyFont="1" applyFill="1" applyBorder="1" applyAlignment="1">
      <alignment horizontal="center"/>
    </xf>
    <xf numFmtId="20" fontId="9" fillId="26" borderId="31" xfId="0" applyNumberFormat="1" applyFont="1" applyFill="1" applyBorder="1" applyAlignment="1">
      <alignment horizontal="left"/>
    </xf>
    <xf numFmtId="0" fontId="9" fillId="26" borderId="31" xfId="0" applyFont="1" applyFill="1" applyBorder="1" applyAlignment="1">
      <alignment horizontal="left"/>
    </xf>
    <xf numFmtId="0" fontId="22" fillId="20" borderId="0" xfId="0" applyFont="1" applyFill="1" applyAlignment="1">
      <alignment/>
    </xf>
    <xf numFmtId="0" fontId="19" fillId="26" borderId="12" xfId="0" applyFont="1" applyFill="1" applyBorder="1" applyAlignment="1">
      <alignment/>
    </xf>
    <xf numFmtId="0" fontId="13" fillId="19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1"/>
  <sheetViews>
    <sheetView zoomScalePageLayoutView="0" workbookViewId="0" topLeftCell="A9">
      <selection activeCell="A54" sqref="A54"/>
    </sheetView>
  </sheetViews>
  <sheetFormatPr defaultColWidth="11.421875" defaultRowHeight="15"/>
  <cols>
    <col min="1" max="1" width="3.421875" style="0" customWidth="1"/>
    <col min="2" max="5" width="16.421875" style="0" customWidth="1"/>
    <col min="6" max="6" width="15.421875" style="0" customWidth="1"/>
    <col min="7" max="7" width="16.28125" style="0" customWidth="1"/>
    <col min="8" max="8" width="2.421875" style="0" hidden="1" customWidth="1"/>
    <col min="12" max="12" width="18.8515625" style="0" customWidth="1"/>
    <col min="14" max="14" width="15.8515625" style="0" customWidth="1"/>
    <col min="15" max="15" width="17.00390625" style="0" customWidth="1"/>
    <col min="16" max="16" width="15.7109375" style="0" customWidth="1"/>
    <col min="17" max="17" width="16.57421875" style="0" customWidth="1"/>
    <col min="18" max="19" width="15.421875" style="0" customWidth="1"/>
    <col min="20" max="20" width="15.7109375" style="0" customWidth="1"/>
    <col min="21" max="21" width="15.421875" style="0" customWidth="1"/>
  </cols>
  <sheetData>
    <row r="1" spans="1:7" ht="38.25" thickBot="1">
      <c r="A1" s="1" t="s">
        <v>0</v>
      </c>
      <c r="B1" s="12" t="s">
        <v>1</v>
      </c>
      <c r="C1" s="13" t="s">
        <v>2</v>
      </c>
      <c r="D1" s="14" t="s">
        <v>3</v>
      </c>
      <c r="E1" s="15" t="s">
        <v>4</v>
      </c>
      <c r="F1" s="16" t="s">
        <v>5</v>
      </c>
      <c r="G1" s="17" t="s">
        <v>6</v>
      </c>
    </row>
    <row r="2" spans="1:12" ht="15.75" thickBot="1">
      <c r="A2" s="2">
        <v>1</v>
      </c>
      <c r="B2" s="6" t="s">
        <v>7</v>
      </c>
      <c r="C2" s="7" t="s">
        <v>90</v>
      </c>
      <c r="D2" s="8" t="s">
        <v>9</v>
      </c>
      <c r="E2" s="9" t="s">
        <v>91</v>
      </c>
      <c r="F2" s="10" t="s">
        <v>92</v>
      </c>
      <c r="G2" s="11" t="s">
        <v>10</v>
      </c>
      <c r="K2" s="27">
        <v>1</v>
      </c>
      <c r="L2" s="27" t="s">
        <v>271</v>
      </c>
    </row>
    <row r="3" spans="1:12" ht="15.75" thickBot="1">
      <c r="A3" s="2">
        <v>2</v>
      </c>
      <c r="B3" s="6" t="s">
        <v>11</v>
      </c>
      <c r="C3" s="7" t="s">
        <v>93</v>
      </c>
      <c r="D3" s="8" t="s">
        <v>13</v>
      </c>
      <c r="E3" s="9" t="s">
        <v>94</v>
      </c>
      <c r="F3" s="10" t="s">
        <v>95</v>
      </c>
      <c r="G3" s="11" t="s">
        <v>15</v>
      </c>
      <c r="K3" s="27">
        <v>2</v>
      </c>
      <c r="L3" s="27" t="s">
        <v>272</v>
      </c>
    </row>
    <row r="4" spans="1:12" ht="15.75" thickBot="1">
      <c r="A4" s="2">
        <v>3</v>
      </c>
      <c r="B4" s="6" t="s">
        <v>16</v>
      </c>
      <c r="C4" s="7" t="s">
        <v>96</v>
      </c>
      <c r="D4" s="8" t="s">
        <v>18</v>
      </c>
      <c r="E4" s="9" t="s">
        <v>97</v>
      </c>
      <c r="F4" s="10" t="s">
        <v>98</v>
      </c>
      <c r="G4" s="11" t="s">
        <v>20</v>
      </c>
      <c r="K4" s="27">
        <v>3</v>
      </c>
      <c r="L4" s="27" t="s">
        <v>264</v>
      </c>
    </row>
    <row r="5" spans="1:12" ht="15.75" thickBot="1">
      <c r="A5" s="2">
        <v>4</v>
      </c>
      <c r="B5" s="6" t="s">
        <v>21</v>
      </c>
      <c r="C5" s="7" t="s">
        <v>99</v>
      </c>
      <c r="D5" s="8" t="s">
        <v>23</v>
      </c>
      <c r="E5" s="9" t="s">
        <v>100</v>
      </c>
      <c r="F5" s="10" t="s">
        <v>101</v>
      </c>
      <c r="G5" s="11" t="s">
        <v>25</v>
      </c>
      <c r="K5" s="27">
        <v>4</v>
      </c>
      <c r="L5" s="27" t="s">
        <v>273</v>
      </c>
    </row>
    <row r="6" spans="1:12" ht="15.75" thickBot="1">
      <c r="A6" s="2">
        <v>5</v>
      </c>
      <c r="B6" s="6" t="s">
        <v>26</v>
      </c>
      <c r="C6" s="7" t="s">
        <v>102</v>
      </c>
      <c r="D6" s="8" t="s">
        <v>28</v>
      </c>
      <c r="E6" s="9" t="s">
        <v>103</v>
      </c>
      <c r="F6" s="10" t="s">
        <v>104</v>
      </c>
      <c r="G6" s="11" t="s">
        <v>30</v>
      </c>
      <c r="K6" s="27">
        <v>5</v>
      </c>
      <c r="L6" s="27" t="s">
        <v>274</v>
      </c>
    </row>
    <row r="7" spans="1:12" ht="15.75" thickBot="1">
      <c r="A7" s="2">
        <v>6</v>
      </c>
      <c r="B7" s="6" t="s">
        <v>31</v>
      </c>
      <c r="C7" s="7" t="s">
        <v>105</v>
      </c>
      <c r="D7" s="8" t="s">
        <v>33</v>
      </c>
      <c r="E7" s="9" t="s">
        <v>106</v>
      </c>
      <c r="F7" s="10" t="s">
        <v>107</v>
      </c>
      <c r="G7" s="11" t="s">
        <v>35</v>
      </c>
      <c r="K7" s="27">
        <v>6</v>
      </c>
      <c r="L7" s="27" t="s">
        <v>275</v>
      </c>
    </row>
    <row r="8" spans="1:12" ht="15.75" thickBot="1">
      <c r="A8" s="2">
        <v>7</v>
      </c>
      <c r="B8" s="6" t="s">
        <v>36</v>
      </c>
      <c r="C8" s="7" t="s">
        <v>108</v>
      </c>
      <c r="D8" s="8" t="s">
        <v>38</v>
      </c>
      <c r="E8" s="9" t="s">
        <v>109</v>
      </c>
      <c r="F8" s="10" t="s">
        <v>110</v>
      </c>
      <c r="G8" s="11" t="s">
        <v>39</v>
      </c>
      <c r="K8" s="27">
        <v>7</v>
      </c>
      <c r="L8" s="27" t="s">
        <v>276</v>
      </c>
    </row>
    <row r="9" spans="1:12" ht="15.75" thickBot="1">
      <c r="A9" s="2">
        <v>8</v>
      </c>
      <c r="B9" s="6" t="s">
        <v>40</v>
      </c>
      <c r="C9" s="7" t="s">
        <v>111</v>
      </c>
      <c r="D9" s="8" t="s">
        <v>42</v>
      </c>
      <c r="E9" s="9" t="s">
        <v>112</v>
      </c>
      <c r="F9" s="10" t="s">
        <v>113</v>
      </c>
      <c r="G9" s="11" t="s">
        <v>43</v>
      </c>
      <c r="K9" s="27">
        <v>8</v>
      </c>
      <c r="L9" s="27" t="s">
        <v>277</v>
      </c>
    </row>
    <row r="10" spans="1:12" ht="15.75" thickBot="1">
      <c r="A10" s="2">
        <v>9</v>
      </c>
      <c r="B10" s="6" t="s">
        <v>44</v>
      </c>
      <c r="C10" s="7" t="s">
        <v>114</v>
      </c>
      <c r="D10" s="8" t="s">
        <v>46</v>
      </c>
      <c r="E10" s="9" t="s">
        <v>115</v>
      </c>
      <c r="F10" s="10" t="s">
        <v>116</v>
      </c>
      <c r="G10" s="11" t="s">
        <v>47</v>
      </c>
      <c r="K10" s="27">
        <v>9</v>
      </c>
      <c r="L10" s="27" t="s">
        <v>278</v>
      </c>
    </row>
    <row r="11" spans="1:12" ht="15.75" thickBot="1">
      <c r="A11" s="2">
        <v>10</v>
      </c>
      <c r="B11" s="6" t="s">
        <v>48</v>
      </c>
      <c r="C11" s="7" t="s">
        <v>117</v>
      </c>
      <c r="D11" s="8" t="s">
        <v>50</v>
      </c>
      <c r="E11" s="9" t="s">
        <v>118</v>
      </c>
      <c r="F11" s="10" t="s">
        <v>119</v>
      </c>
      <c r="G11" s="11" t="s">
        <v>53</v>
      </c>
      <c r="K11" s="27">
        <v>10</v>
      </c>
      <c r="L11" s="27" t="s">
        <v>279</v>
      </c>
    </row>
    <row r="12" spans="1:12" ht="15.75" thickBot="1">
      <c r="A12" s="2">
        <v>11</v>
      </c>
      <c r="B12" s="6" t="s">
        <v>54</v>
      </c>
      <c r="C12" s="7" t="s">
        <v>120</v>
      </c>
      <c r="D12" s="8" t="s">
        <v>56</v>
      </c>
      <c r="E12" s="9" t="s">
        <v>121</v>
      </c>
      <c r="F12" s="22"/>
      <c r="G12" s="11" t="s">
        <v>58</v>
      </c>
      <c r="K12" s="27">
        <v>11</v>
      </c>
      <c r="L12" s="27" t="s">
        <v>280</v>
      </c>
    </row>
    <row r="13" spans="1:12" ht="15.75" thickBot="1">
      <c r="A13" s="2">
        <v>12</v>
      </c>
      <c r="B13" s="6" t="s">
        <v>59</v>
      </c>
      <c r="C13" s="7" t="s">
        <v>122</v>
      </c>
      <c r="D13" s="8" t="s">
        <v>61</v>
      </c>
      <c r="E13" s="9" t="s">
        <v>123</v>
      </c>
      <c r="F13" s="22"/>
      <c r="G13" s="11" t="s">
        <v>63</v>
      </c>
      <c r="K13" s="27">
        <v>12</v>
      </c>
      <c r="L13" s="27" t="s">
        <v>281</v>
      </c>
    </row>
    <row r="14" spans="1:12" ht="15.75" thickBot="1">
      <c r="A14" s="2">
        <v>13</v>
      </c>
      <c r="B14" s="6" t="s">
        <v>64</v>
      </c>
      <c r="C14" s="7" t="s">
        <v>124</v>
      </c>
      <c r="D14" s="8" t="s">
        <v>66</v>
      </c>
      <c r="E14" s="9" t="s">
        <v>244</v>
      </c>
      <c r="F14" s="10" t="s">
        <v>126</v>
      </c>
      <c r="G14" s="11" t="s">
        <v>68</v>
      </c>
      <c r="K14" s="27">
        <v>13</v>
      </c>
      <c r="L14" s="27" t="s">
        <v>282</v>
      </c>
    </row>
    <row r="15" spans="1:12" ht="15.75" thickBot="1">
      <c r="A15" s="2">
        <v>14</v>
      </c>
      <c r="B15" s="6" t="s">
        <v>69</v>
      </c>
      <c r="C15" s="7" t="s">
        <v>125</v>
      </c>
      <c r="D15" s="8" t="s">
        <v>70</v>
      </c>
      <c r="E15" s="6" t="s">
        <v>73</v>
      </c>
      <c r="F15" s="10" t="s">
        <v>129</v>
      </c>
      <c r="G15" s="11" t="s">
        <v>72</v>
      </c>
      <c r="K15" s="27">
        <v>14</v>
      </c>
      <c r="L15" s="27" t="s">
        <v>283</v>
      </c>
    </row>
    <row r="16" spans="1:12" ht="15.75" thickBot="1">
      <c r="A16" s="2">
        <v>15</v>
      </c>
      <c r="B16" s="6" t="s">
        <v>78</v>
      </c>
      <c r="C16" s="7" t="s">
        <v>127</v>
      </c>
      <c r="D16" s="8" t="s">
        <v>75</v>
      </c>
      <c r="E16" s="6" t="s">
        <v>80</v>
      </c>
      <c r="F16" s="7" t="s">
        <v>128</v>
      </c>
      <c r="G16" s="11" t="s">
        <v>77</v>
      </c>
      <c r="K16" s="27">
        <v>15</v>
      </c>
      <c r="L16" s="27" t="s">
        <v>284</v>
      </c>
    </row>
    <row r="17" spans="1:12" ht="15.75" thickBot="1">
      <c r="A17" s="2">
        <v>16</v>
      </c>
      <c r="B17" s="6" t="s">
        <v>84</v>
      </c>
      <c r="C17" s="7" t="s">
        <v>130</v>
      </c>
      <c r="D17" s="7" t="s">
        <v>131</v>
      </c>
      <c r="E17" s="6" t="s">
        <v>86</v>
      </c>
      <c r="F17" s="7" t="s">
        <v>132</v>
      </c>
      <c r="G17" s="11" t="s">
        <v>83</v>
      </c>
      <c r="J17" s="27" t="s">
        <v>287</v>
      </c>
      <c r="K17" s="27">
        <v>16</v>
      </c>
      <c r="L17" s="27" t="s">
        <v>285</v>
      </c>
    </row>
    <row r="18" spans="1:12" ht="15.75" thickBot="1">
      <c r="A18" s="2">
        <v>17</v>
      </c>
      <c r="B18" s="22"/>
      <c r="C18" s="7" t="s">
        <v>133</v>
      </c>
      <c r="D18" s="7" t="s">
        <v>134</v>
      </c>
      <c r="E18" s="6" t="s">
        <v>138</v>
      </c>
      <c r="F18" s="7" t="s">
        <v>135</v>
      </c>
      <c r="G18" s="11" t="s">
        <v>89</v>
      </c>
      <c r="J18" s="27" t="s">
        <v>290</v>
      </c>
      <c r="K18" s="27">
        <v>17</v>
      </c>
      <c r="L18" s="27" t="s">
        <v>286</v>
      </c>
    </row>
    <row r="19" spans="1:12" ht="15.75" thickBot="1">
      <c r="A19" s="2">
        <v>18</v>
      </c>
      <c r="B19" s="6" t="s">
        <v>139</v>
      </c>
      <c r="C19" s="7" t="s">
        <v>136</v>
      </c>
      <c r="D19" s="7" t="s">
        <v>137</v>
      </c>
      <c r="E19" s="6" t="s">
        <v>140</v>
      </c>
      <c r="F19" s="6" t="s">
        <v>141</v>
      </c>
      <c r="G19" s="5" t="s">
        <v>241</v>
      </c>
      <c r="J19" s="27" t="s">
        <v>291</v>
      </c>
      <c r="K19" s="27">
        <v>18</v>
      </c>
      <c r="L19" s="27" t="s">
        <v>288</v>
      </c>
    </row>
    <row r="20" spans="10:12" ht="15">
      <c r="J20" s="27" t="s">
        <v>292</v>
      </c>
      <c r="K20" s="27">
        <v>19</v>
      </c>
      <c r="L20" s="27" t="s">
        <v>289</v>
      </c>
    </row>
    <row r="21" spans="2:12" ht="15.75" thickBot="1">
      <c r="B21" s="4" t="s">
        <v>216</v>
      </c>
      <c r="C21" s="4" t="s">
        <v>217</v>
      </c>
      <c r="D21" s="4" t="s">
        <v>218</v>
      </c>
      <c r="E21" s="4" t="s">
        <v>219</v>
      </c>
      <c r="F21" s="4" t="s">
        <v>220</v>
      </c>
      <c r="G21" s="4" t="s">
        <v>221</v>
      </c>
      <c r="J21" s="27" t="s">
        <v>293</v>
      </c>
      <c r="K21" s="27">
        <v>20</v>
      </c>
      <c r="L21" s="27" t="s">
        <v>270</v>
      </c>
    </row>
    <row r="22" spans="1:19" ht="38.25" thickBot="1">
      <c r="A22" s="1" t="s">
        <v>0</v>
      </c>
      <c r="B22" s="12" t="s">
        <v>1</v>
      </c>
      <c r="C22" s="13" t="s">
        <v>2</v>
      </c>
      <c r="D22" s="14" t="s">
        <v>3</v>
      </c>
      <c r="E22" s="15" t="s">
        <v>4</v>
      </c>
      <c r="F22" s="16" t="s">
        <v>5</v>
      </c>
      <c r="G22" s="17" t="s">
        <v>6</v>
      </c>
      <c r="J22" s="27"/>
      <c r="K22" s="27"/>
      <c r="L22" s="27"/>
      <c r="M22" s="1" t="s">
        <v>0</v>
      </c>
      <c r="N22" s="12" t="s">
        <v>1</v>
      </c>
      <c r="O22" s="13" t="s">
        <v>2</v>
      </c>
      <c r="P22" s="14" t="s">
        <v>3</v>
      </c>
      <c r="Q22" s="15" t="s">
        <v>4</v>
      </c>
      <c r="R22" s="16" t="s">
        <v>5</v>
      </c>
      <c r="S22" s="17" t="s">
        <v>6</v>
      </c>
    </row>
    <row r="23" spans="1:19" ht="15.75" thickBot="1">
      <c r="A23" s="2">
        <v>1</v>
      </c>
      <c r="B23" s="6" t="s">
        <v>169</v>
      </c>
      <c r="C23" s="7" t="s">
        <v>8</v>
      </c>
      <c r="D23" s="8" t="s">
        <v>157</v>
      </c>
      <c r="E23" s="9" t="s">
        <v>24</v>
      </c>
      <c r="F23" s="10" t="s">
        <v>247</v>
      </c>
      <c r="G23" s="11" t="s">
        <v>143</v>
      </c>
      <c r="I23" s="18"/>
      <c r="J23" s="27" t="s">
        <v>294</v>
      </c>
      <c r="K23" s="27">
        <v>21</v>
      </c>
      <c r="L23" s="27" t="s">
        <v>269</v>
      </c>
      <c r="M23" s="2">
        <v>1</v>
      </c>
      <c r="N23" s="6" t="s">
        <v>169</v>
      </c>
      <c r="O23" s="7" t="s">
        <v>8</v>
      </c>
      <c r="P23" s="8" t="s">
        <v>157</v>
      </c>
      <c r="Q23" s="9" t="s">
        <v>24</v>
      </c>
      <c r="R23" s="10" t="s">
        <v>247</v>
      </c>
      <c r="S23" s="11" t="s">
        <v>143</v>
      </c>
    </row>
    <row r="24" spans="1:19" ht="15.75" thickBot="1">
      <c r="A24" s="2">
        <v>2</v>
      </c>
      <c r="B24" s="6" t="s">
        <v>170</v>
      </c>
      <c r="C24" s="7" t="s">
        <v>27</v>
      </c>
      <c r="D24" s="8" t="s">
        <v>231</v>
      </c>
      <c r="E24" s="9" t="s">
        <v>29</v>
      </c>
      <c r="F24" s="10" t="s">
        <v>248</v>
      </c>
      <c r="G24" s="11" t="s">
        <v>238</v>
      </c>
      <c r="I24" s="19" t="s">
        <v>156</v>
      </c>
      <c r="J24" s="27" t="s">
        <v>295</v>
      </c>
      <c r="K24" s="27">
        <v>22</v>
      </c>
      <c r="L24" s="27" t="s">
        <v>268</v>
      </c>
      <c r="M24" s="2">
        <v>2</v>
      </c>
      <c r="N24" s="6" t="s">
        <v>170</v>
      </c>
      <c r="O24" s="7" t="s">
        <v>27</v>
      </c>
      <c r="P24" s="8" t="s">
        <v>231</v>
      </c>
      <c r="Q24" s="9" t="s">
        <v>29</v>
      </c>
      <c r="R24" s="10" t="s">
        <v>248</v>
      </c>
      <c r="S24" s="11" t="s">
        <v>238</v>
      </c>
    </row>
    <row r="25" spans="1:19" ht="15.75" thickBot="1">
      <c r="A25" s="2">
        <v>3</v>
      </c>
      <c r="B25" s="6" t="s">
        <v>171</v>
      </c>
      <c r="C25" s="7" t="s">
        <v>17</v>
      </c>
      <c r="D25" s="8" t="s">
        <v>158</v>
      </c>
      <c r="E25" s="9" t="s">
        <v>19</v>
      </c>
      <c r="F25" s="10" t="s">
        <v>249</v>
      </c>
      <c r="G25" s="11" t="s">
        <v>145</v>
      </c>
      <c r="I25" s="20"/>
      <c r="J25" s="27" t="s">
        <v>296</v>
      </c>
      <c r="K25" s="27">
        <v>23</v>
      </c>
      <c r="L25" s="27" t="s">
        <v>267</v>
      </c>
      <c r="M25" s="2">
        <v>3</v>
      </c>
      <c r="N25" s="6" t="s">
        <v>171</v>
      </c>
      <c r="O25" s="7" t="s">
        <v>264</v>
      </c>
      <c r="P25" s="8" t="s">
        <v>158</v>
      </c>
      <c r="Q25" s="9" t="s">
        <v>19</v>
      </c>
      <c r="R25" s="10" t="s">
        <v>249</v>
      </c>
      <c r="S25" s="11" t="s">
        <v>145</v>
      </c>
    </row>
    <row r="26" spans="1:19" ht="15.75" thickBot="1">
      <c r="A26" s="2">
        <v>4</v>
      </c>
      <c r="B26" s="6" t="s">
        <v>177</v>
      </c>
      <c r="C26" s="7" t="s">
        <v>49</v>
      </c>
      <c r="D26" s="8" t="s">
        <v>232</v>
      </c>
      <c r="E26" s="9" t="s">
        <v>14</v>
      </c>
      <c r="F26" s="10" t="s">
        <v>250</v>
      </c>
      <c r="G26" s="11" t="s">
        <v>144</v>
      </c>
      <c r="I26" s="21" t="s">
        <v>180</v>
      </c>
      <c r="J26" s="27" t="s">
        <v>297</v>
      </c>
      <c r="K26" s="27">
        <v>24</v>
      </c>
      <c r="L26" s="27" t="s">
        <v>266</v>
      </c>
      <c r="M26" s="2">
        <v>4</v>
      </c>
      <c r="N26" s="6" t="s">
        <v>177</v>
      </c>
      <c r="O26" s="7" t="s">
        <v>273</v>
      </c>
      <c r="P26" s="8" t="s">
        <v>232</v>
      </c>
      <c r="Q26" s="9" t="s">
        <v>14</v>
      </c>
      <c r="R26" s="10" t="s">
        <v>250</v>
      </c>
      <c r="S26" s="11" t="s">
        <v>144</v>
      </c>
    </row>
    <row r="27" spans="1:19" ht="15.75" thickBot="1">
      <c r="A27" s="2">
        <v>5</v>
      </c>
      <c r="B27" s="6" t="s">
        <v>179</v>
      </c>
      <c r="C27" s="7" t="s">
        <v>41</v>
      </c>
      <c r="D27" s="8" t="s">
        <v>233</v>
      </c>
      <c r="E27" s="9" t="s">
        <v>34</v>
      </c>
      <c r="F27" s="10" t="s">
        <v>251</v>
      </c>
      <c r="G27" s="11" t="s">
        <v>142</v>
      </c>
      <c r="I27" s="21" t="s">
        <v>245</v>
      </c>
      <c r="J27" s="28" t="s">
        <v>298</v>
      </c>
      <c r="K27" s="27">
        <v>25</v>
      </c>
      <c r="L27" s="27" t="s">
        <v>265</v>
      </c>
      <c r="M27" s="2">
        <v>5</v>
      </c>
      <c r="N27" s="6" t="s">
        <v>179</v>
      </c>
      <c r="O27" s="7" t="s">
        <v>49</v>
      </c>
      <c r="P27" s="8" t="s">
        <v>233</v>
      </c>
      <c r="Q27" s="9" t="s">
        <v>34</v>
      </c>
      <c r="R27" s="10" t="s">
        <v>251</v>
      </c>
      <c r="S27" s="11" t="s">
        <v>142</v>
      </c>
    </row>
    <row r="28" spans="1:19" ht="15.75" thickBot="1">
      <c r="A28" s="2">
        <v>6</v>
      </c>
      <c r="B28" s="6" t="s">
        <v>182</v>
      </c>
      <c r="C28" s="7" t="s">
        <v>37</v>
      </c>
      <c r="D28" s="8" t="s">
        <v>160</v>
      </c>
      <c r="E28" s="9" t="s">
        <v>234</v>
      </c>
      <c r="F28" s="10" t="s">
        <v>252</v>
      </c>
      <c r="G28" s="11" t="s">
        <v>146</v>
      </c>
      <c r="I28" s="21" t="s">
        <v>229</v>
      </c>
      <c r="J28" s="27"/>
      <c r="K28" s="27"/>
      <c r="L28" s="27"/>
      <c r="M28" s="2">
        <v>6</v>
      </c>
      <c r="N28" s="6" t="s">
        <v>182</v>
      </c>
      <c r="O28" s="7" t="s">
        <v>41</v>
      </c>
      <c r="P28" s="8" t="s">
        <v>160</v>
      </c>
      <c r="Q28" s="9" t="s">
        <v>234</v>
      </c>
      <c r="R28" s="10" t="s">
        <v>252</v>
      </c>
      <c r="S28" s="11" t="s">
        <v>146</v>
      </c>
    </row>
    <row r="29" spans="1:19" ht="15.75" thickBot="1">
      <c r="A29" s="2">
        <v>7</v>
      </c>
      <c r="B29" s="6" t="s">
        <v>174</v>
      </c>
      <c r="C29" s="7" t="s">
        <v>45</v>
      </c>
      <c r="D29" s="8" t="s">
        <v>159</v>
      </c>
      <c r="E29" s="9" t="s">
        <v>235</v>
      </c>
      <c r="F29" s="10" t="s">
        <v>253</v>
      </c>
      <c r="G29" s="11" t="s">
        <v>147</v>
      </c>
      <c r="I29" s="21" t="s">
        <v>246</v>
      </c>
      <c r="J29" s="27"/>
      <c r="K29" s="27"/>
      <c r="L29" s="27"/>
      <c r="M29" s="2">
        <v>7</v>
      </c>
      <c r="N29" s="6" t="s">
        <v>174</v>
      </c>
      <c r="O29" s="7" t="s">
        <v>37</v>
      </c>
      <c r="P29" s="8" t="s">
        <v>159</v>
      </c>
      <c r="Q29" s="9" t="s">
        <v>235</v>
      </c>
      <c r="R29" s="10" t="s">
        <v>253</v>
      </c>
      <c r="S29" s="11" t="s">
        <v>147</v>
      </c>
    </row>
    <row r="30" spans="1:19" ht="15.75" thickBot="1">
      <c r="A30" s="2">
        <v>8</v>
      </c>
      <c r="B30" s="6" t="s">
        <v>173</v>
      </c>
      <c r="C30" s="7" t="s">
        <v>60</v>
      </c>
      <c r="D30" s="8" t="s">
        <v>162</v>
      </c>
      <c r="E30" s="9" t="s">
        <v>236</v>
      </c>
      <c r="F30" s="10" t="s">
        <v>254</v>
      </c>
      <c r="G30" s="11" t="s">
        <v>148</v>
      </c>
      <c r="I30" s="9" t="s">
        <v>52</v>
      </c>
      <c r="J30" s="27"/>
      <c r="K30" s="27"/>
      <c r="L30" s="27"/>
      <c r="M30" s="2">
        <v>8</v>
      </c>
      <c r="N30" s="6" t="s">
        <v>173</v>
      </c>
      <c r="O30" s="7" t="s">
        <v>45</v>
      </c>
      <c r="P30" s="8" t="s">
        <v>162</v>
      </c>
      <c r="Q30" s="9" t="s">
        <v>236</v>
      </c>
      <c r="R30" s="10" t="s">
        <v>254</v>
      </c>
      <c r="S30" s="11" t="s">
        <v>148</v>
      </c>
    </row>
    <row r="31" spans="1:19" ht="15.75" thickBot="1">
      <c r="A31" s="2">
        <v>9</v>
      </c>
      <c r="B31" s="6" t="s">
        <v>175</v>
      </c>
      <c r="C31" s="7" t="s">
        <v>67</v>
      </c>
      <c r="D31" s="8" t="s">
        <v>163</v>
      </c>
      <c r="E31" s="9" t="s">
        <v>57</v>
      </c>
      <c r="F31" s="10" t="s">
        <v>255</v>
      </c>
      <c r="G31" s="11" t="s">
        <v>150</v>
      </c>
      <c r="I31" s="9" t="s">
        <v>51</v>
      </c>
      <c r="J31" s="27"/>
      <c r="K31" s="27"/>
      <c r="L31" s="27"/>
      <c r="M31" s="2">
        <v>9</v>
      </c>
      <c r="N31" s="6" t="s">
        <v>175</v>
      </c>
      <c r="O31" s="7" t="s">
        <v>60</v>
      </c>
      <c r="P31" s="8" t="s">
        <v>163</v>
      </c>
      <c r="Q31" s="9" t="s">
        <v>57</v>
      </c>
      <c r="R31" s="10" t="s">
        <v>255</v>
      </c>
      <c r="S31" s="11" t="s">
        <v>150</v>
      </c>
    </row>
    <row r="32" spans="1:19" ht="15.75" thickBot="1">
      <c r="A32" s="2">
        <v>10</v>
      </c>
      <c r="B32" s="6" t="s">
        <v>188</v>
      </c>
      <c r="C32" s="7" t="s">
        <v>22</v>
      </c>
      <c r="D32" s="8" t="s">
        <v>161</v>
      </c>
      <c r="E32" s="9" t="s">
        <v>237</v>
      </c>
      <c r="F32" s="10" t="s">
        <v>256</v>
      </c>
      <c r="G32" s="11" t="s">
        <v>151</v>
      </c>
      <c r="I32" s="6" t="s">
        <v>190</v>
      </c>
      <c r="J32" s="27"/>
      <c r="K32" s="27"/>
      <c r="L32" s="27"/>
      <c r="M32" s="2">
        <v>10</v>
      </c>
      <c r="N32" s="6" t="s">
        <v>188</v>
      </c>
      <c r="O32" s="7" t="s">
        <v>67</v>
      </c>
      <c r="P32" s="8" t="s">
        <v>161</v>
      </c>
      <c r="Q32" s="9" t="s">
        <v>237</v>
      </c>
      <c r="R32" s="10" t="s">
        <v>256</v>
      </c>
      <c r="S32" s="11" t="s">
        <v>151</v>
      </c>
    </row>
    <row r="33" spans="1:19" ht="15.75" thickBot="1">
      <c r="A33" s="2">
        <v>11</v>
      </c>
      <c r="B33" s="6" t="s">
        <v>176</v>
      </c>
      <c r="C33" s="7" t="s">
        <v>242</v>
      </c>
      <c r="D33" s="8" t="s">
        <v>165</v>
      </c>
      <c r="E33" s="52"/>
      <c r="F33" s="10" t="s">
        <v>257</v>
      </c>
      <c r="G33" s="11" t="s">
        <v>149</v>
      </c>
      <c r="J33" s="27"/>
      <c r="K33" s="27"/>
      <c r="L33" s="27"/>
      <c r="M33" s="2">
        <v>11</v>
      </c>
      <c r="N33" s="6" t="s">
        <v>176</v>
      </c>
      <c r="O33" s="7" t="s">
        <v>22</v>
      </c>
      <c r="P33" s="8" t="s">
        <v>165</v>
      </c>
      <c r="R33" s="10" t="s">
        <v>257</v>
      </c>
      <c r="S33" s="11" t="s">
        <v>149</v>
      </c>
    </row>
    <row r="34" spans="1:19" ht="15.75" thickBot="1">
      <c r="A34" s="2">
        <v>12</v>
      </c>
      <c r="B34" s="6" t="s">
        <v>178</v>
      </c>
      <c r="C34" s="7" t="s">
        <v>76</v>
      </c>
      <c r="D34" s="8" t="s">
        <v>164</v>
      </c>
      <c r="E34" s="52"/>
      <c r="F34" s="10" t="s">
        <v>258</v>
      </c>
      <c r="G34" s="11" t="s">
        <v>153</v>
      </c>
      <c r="J34" s="27"/>
      <c r="K34" s="27"/>
      <c r="L34" s="27"/>
      <c r="M34" s="2">
        <v>12</v>
      </c>
      <c r="N34" s="6" t="s">
        <v>178</v>
      </c>
      <c r="O34" s="7" t="s">
        <v>242</v>
      </c>
      <c r="P34" s="8" t="s">
        <v>164</v>
      </c>
      <c r="R34" s="10" t="s">
        <v>258</v>
      </c>
      <c r="S34" s="11" t="s">
        <v>153</v>
      </c>
    </row>
    <row r="35" spans="1:19" ht="15.75" thickBot="1">
      <c r="A35" s="2">
        <v>13</v>
      </c>
      <c r="B35" s="6" t="s">
        <v>172</v>
      </c>
      <c r="C35" s="7" t="s">
        <v>32</v>
      </c>
      <c r="D35" s="8" t="s">
        <v>167</v>
      </c>
      <c r="E35" s="9" t="s">
        <v>62</v>
      </c>
      <c r="F35" s="10" t="s">
        <v>259</v>
      </c>
      <c r="G35" s="11" t="s">
        <v>239</v>
      </c>
      <c r="J35" s="27"/>
      <c r="K35" s="27"/>
      <c r="L35" s="27"/>
      <c r="M35" s="2">
        <v>13</v>
      </c>
      <c r="N35" s="6" t="s">
        <v>172</v>
      </c>
      <c r="O35" s="7" t="s">
        <v>76</v>
      </c>
      <c r="P35" s="8" t="s">
        <v>167</v>
      </c>
      <c r="Q35" s="9" t="s">
        <v>62</v>
      </c>
      <c r="R35" s="10" t="s">
        <v>259</v>
      </c>
      <c r="S35" s="11" t="s">
        <v>239</v>
      </c>
    </row>
    <row r="36" spans="1:19" ht="15.75" thickBot="1">
      <c r="A36" s="2">
        <v>14</v>
      </c>
      <c r="B36" s="6" t="s">
        <v>189</v>
      </c>
      <c r="C36" s="7" t="s">
        <v>74</v>
      </c>
      <c r="D36" s="8" t="s">
        <v>166</v>
      </c>
      <c r="E36" s="6" t="s">
        <v>181</v>
      </c>
      <c r="F36" s="10" t="s">
        <v>260</v>
      </c>
      <c r="G36" s="11" t="s">
        <v>154</v>
      </c>
      <c r="J36" s="27"/>
      <c r="K36" s="27"/>
      <c r="L36" s="27"/>
      <c r="M36" s="2">
        <v>14</v>
      </c>
      <c r="N36" s="6" t="s">
        <v>189</v>
      </c>
      <c r="O36" s="7" t="s">
        <v>32</v>
      </c>
      <c r="P36" s="8" t="s">
        <v>166</v>
      </c>
      <c r="Q36" s="6" t="s">
        <v>181</v>
      </c>
      <c r="R36" s="10" t="s">
        <v>260</v>
      </c>
      <c r="S36" s="11" t="s">
        <v>154</v>
      </c>
    </row>
    <row r="37" spans="1:19" ht="15.75" thickBot="1">
      <c r="A37" s="2">
        <v>15</v>
      </c>
      <c r="B37" s="6" t="s">
        <v>184</v>
      </c>
      <c r="C37" s="7" t="s">
        <v>55</v>
      </c>
      <c r="D37" s="8" t="s">
        <v>168</v>
      </c>
      <c r="E37" s="6" t="s">
        <v>228</v>
      </c>
      <c r="F37" s="7" t="s">
        <v>81</v>
      </c>
      <c r="G37" s="11" t="s">
        <v>152</v>
      </c>
      <c r="J37" s="27"/>
      <c r="K37" s="27"/>
      <c r="L37" s="27"/>
      <c r="M37" s="2">
        <v>15</v>
      </c>
      <c r="N37" s="6" t="s">
        <v>184</v>
      </c>
      <c r="O37" s="7" t="s">
        <v>74</v>
      </c>
      <c r="P37" s="8" t="s">
        <v>168</v>
      </c>
      <c r="Q37" s="6" t="s">
        <v>228</v>
      </c>
      <c r="R37" s="7" t="s">
        <v>55</v>
      </c>
      <c r="S37" s="11" t="s">
        <v>152</v>
      </c>
    </row>
    <row r="38" spans="1:19" ht="15.75" thickBot="1">
      <c r="A38" s="2">
        <v>16</v>
      </c>
      <c r="B38" s="6" t="s">
        <v>186</v>
      </c>
      <c r="C38" s="7" t="s">
        <v>71</v>
      </c>
      <c r="D38" s="7" t="s">
        <v>82</v>
      </c>
      <c r="E38" s="6" t="s">
        <v>187</v>
      </c>
      <c r="F38" s="7" t="s">
        <v>79</v>
      </c>
      <c r="G38" s="11" t="s">
        <v>155</v>
      </c>
      <c r="J38" s="27"/>
      <c r="K38" s="27"/>
      <c r="L38" s="27"/>
      <c r="M38" s="2">
        <v>16</v>
      </c>
      <c r="N38" s="6" t="s">
        <v>186</v>
      </c>
      <c r="O38" s="7" t="s">
        <v>81</v>
      </c>
      <c r="P38" s="7" t="s">
        <v>71</v>
      </c>
      <c r="Q38" s="6" t="s">
        <v>187</v>
      </c>
      <c r="R38" s="7" t="s">
        <v>82</v>
      </c>
      <c r="S38" s="11" t="s">
        <v>155</v>
      </c>
    </row>
    <row r="39" spans="1:19" ht="15.75" thickBot="1">
      <c r="A39" s="2">
        <v>17</v>
      </c>
      <c r="C39" s="7" t="s">
        <v>65</v>
      </c>
      <c r="D39" s="7" t="s">
        <v>243</v>
      </c>
      <c r="E39" s="6" t="s">
        <v>191</v>
      </c>
      <c r="F39" s="7" t="s">
        <v>88</v>
      </c>
      <c r="G39" s="11" t="s">
        <v>240</v>
      </c>
      <c r="J39" s="27"/>
      <c r="K39" s="27"/>
      <c r="L39" s="27"/>
      <c r="M39" s="2">
        <v>17</v>
      </c>
      <c r="O39" s="7" t="s">
        <v>79</v>
      </c>
      <c r="P39" s="7" t="s">
        <v>65</v>
      </c>
      <c r="Q39" s="6" t="s">
        <v>191</v>
      </c>
      <c r="R39" s="7" t="s">
        <v>243</v>
      </c>
      <c r="S39" s="11" t="s">
        <v>240</v>
      </c>
    </row>
    <row r="40" spans="1:19" ht="15.75" thickBot="1">
      <c r="A40" s="2">
        <v>18</v>
      </c>
      <c r="B40" s="6" t="s">
        <v>183</v>
      </c>
      <c r="C40" s="7" t="s">
        <v>85</v>
      </c>
      <c r="D40" s="7" t="s">
        <v>87</v>
      </c>
      <c r="E40" s="6" t="s">
        <v>185</v>
      </c>
      <c r="F40" s="6" t="s">
        <v>230</v>
      </c>
      <c r="G40" s="137" t="s">
        <v>241</v>
      </c>
      <c r="J40" s="27"/>
      <c r="K40" s="27"/>
      <c r="L40" s="27"/>
      <c r="M40" s="2">
        <v>18</v>
      </c>
      <c r="N40" s="6" t="s">
        <v>183</v>
      </c>
      <c r="O40" s="7" t="s">
        <v>88</v>
      </c>
      <c r="P40" s="7" t="s">
        <v>85</v>
      </c>
      <c r="Q40" s="6" t="s">
        <v>185</v>
      </c>
      <c r="R40" s="6" t="s">
        <v>230</v>
      </c>
      <c r="S40" s="7" t="s">
        <v>87</v>
      </c>
    </row>
    <row r="41" spans="10:12" ht="15">
      <c r="J41" s="27"/>
      <c r="K41" s="27"/>
      <c r="L41" s="27"/>
    </row>
    <row r="42" spans="2:19" ht="15.75" thickBot="1">
      <c r="B42" s="4" t="s">
        <v>210</v>
      </c>
      <c r="C42" s="4" t="s">
        <v>211</v>
      </c>
      <c r="D42" s="4" t="s">
        <v>212</v>
      </c>
      <c r="E42" s="4" t="s">
        <v>213</v>
      </c>
      <c r="F42" s="4" t="s">
        <v>214</v>
      </c>
      <c r="G42" s="4" t="s">
        <v>215</v>
      </c>
      <c r="J42" s="27"/>
      <c r="K42" s="27"/>
      <c r="L42" s="27"/>
      <c r="N42" s="29" t="s">
        <v>299</v>
      </c>
      <c r="O42" s="29" t="s">
        <v>211</v>
      </c>
      <c r="P42" s="29" t="s">
        <v>300</v>
      </c>
      <c r="Q42" s="30" t="s">
        <v>301</v>
      </c>
      <c r="R42" s="30" t="s">
        <v>302</v>
      </c>
      <c r="S42" s="30" t="s">
        <v>303</v>
      </c>
    </row>
    <row r="43" spans="1:19" ht="38.25" thickBot="1">
      <c r="A43" s="1" t="s">
        <v>0</v>
      </c>
      <c r="B43" s="16" t="s">
        <v>5</v>
      </c>
      <c r="C43" s="12" t="s">
        <v>1</v>
      </c>
      <c r="D43" s="14" t="s">
        <v>3</v>
      </c>
      <c r="E43" s="13" t="s">
        <v>2</v>
      </c>
      <c r="F43" s="15" t="s">
        <v>4</v>
      </c>
      <c r="G43" s="17" t="s">
        <v>6</v>
      </c>
      <c r="J43" s="27"/>
      <c r="K43" s="27"/>
      <c r="L43" s="27"/>
      <c r="N43" s="16" t="s">
        <v>5</v>
      </c>
      <c r="O43" s="12" t="s">
        <v>1</v>
      </c>
      <c r="P43" s="14" t="s">
        <v>3</v>
      </c>
      <c r="Q43" s="13" t="s">
        <v>2</v>
      </c>
      <c r="R43" s="15" t="s">
        <v>4</v>
      </c>
      <c r="S43" s="17" t="s">
        <v>6</v>
      </c>
    </row>
    <row r="44" spans="1:19" ht="15.75" thickBot="1">
      <c r="A44" s="2">
        <v>1</v>
      </c>
      <c r="B44" s="10" t="s">
        <v>247</v>
      </c>
      <c r="C44" s="6" t="s">
        <v>169</v>
      </c>
      <c r="D44" s="8" t="s">
        <v>157</v>
      </c>
      <c r="E44" s="7" t="s">
        <v>8</v>
      </c>
      <c r="F44" s="9" t="s">
        <v>24</v>
      </c>
      <c r="G44" s="11" t="s">
        <v>143</v>
      </c>
      <c r="K44" s="27"/>
      <c r="L44" s="27"/>
      <c r="N44" s="10" t="s">
        <v>247</v>
      </c>
      <c r="O44" s="6" t="s">
        <v>169</v>
      </c>
      <c r="P44" s="8" t="s">
        <v>157</v>
      </c>
      <c r="Q44" s="7" t="s">
        <v>8</v>
      </c>
      <c r="R44" s="9" t="s">
        <v>24</v>
      </c>
      <c r="S44" s="11" t="s">
        <v>143</v>
      </c>
    </row>
    <row r="45" spans="1:19" ht="15.75" thickBot="1">
      <c r="A45" s="2">
        <v>2</v>
      </c>
      <c r="B45" s="10" t="s">
        <v>248</v>
      </c>
      <c r="C45" s="6" t="s">
        <v>170</v>
      </c>
      <c r="D45" s="8" t="s">
        <v>231</v>
      </c>
      <c r="E45" s="7" t="s">
        <v>27</v>
      </c>
      <c r="F45" s="9" t="s">
        <v>29</v>
      </c>
      <c r="G45" s="11" t="s">
        <v>238</v>
      </c>
      <c r="K45" s="27"/>
      <c r="L45" s="27"/>
      <c r="N45" s="10" t="s">
        <v>248</v>
      </c>
      <c r="O45" s="6" t="s">
        <v>170</v>
      </c>
      <c r="P45" s="8" t="s">
        <v>231</v>
      </c>
      <c r="Q45" s="7" t="s">
        <v>27</v>
      </c>
      <c r="R45" s="9" t="s">
        <v>29</v>
      </c>
      <c r="S45" s="11" t="s">
        <v>238</v>
      </c>
    </row>
    <row r="46" spans="1:19" ht="15.75" thickBot="1">
      <c r="A46" s="2">
        <v>3</v>
      </c>
      <c r="B46" s="10" t="s">
        <v>249</v>
      </c>
      <c r="C46" s="6" t="s">
        <v>171</v>
      </c>
      <c r="D46" s="8" t="s">
        <v>158</v>
      </c>
      <c r="E46" s="7" t="s">
        <v>17</v>
      </c>
      <c r="F46" s="9" t="s">
        <v>19</v>
      </c>
      <c r="G46" s="11" t="s">
        <v>145</v>
      </c>
      <c r="K46" s="27"/>
      <c r="L46" s="27"/>
      <c r="N46" s="10" t="s">
        <v>249</v>
      </c>
      <c r="O46" s="6" t="s">
        <v>171</v>
      </c>
      <c r="P46" s="8" t="s">
        <v>158</v>
      </c>
      <c r="Q46" s="7" t="s">
        <v>264</v>
      </c>
      <c r="R46" s="9" t="s">
        <v>19</v>
      </c>
      <c r="S46" s="11" t="s">
        <v>145</v>
      </c>
    </row>
    <row r="47" spans="1:19" ht="15.75" thickBot="1">
      <c r="A47" s="2">
        <v>4</v>
      </c>
      <c r="B47" s="10" t="s">
        <v>250</v>
      </c>
      <c r="C47" s="6" t="s">
        <v>177</v>
      </c>
      <c r="D47" s="8" t="s">
        <v>232</v>
      </c>
      <c r="E47" s="7" t="s">
        <v>49</v>
      </c>
      <c r="F47" s="9" t="s">
        <v>14</v>
      </c>
      <c r="G47" s="11" t="s">
        <v>144</v>
      </c>
      <c r="I47" s="139" t="s">
        <v>307</v>
      </c>
      <c r="K47" s="27"/>
      <c r="L47" s="27"/>
      <c r="N47" s="10" t="s">
        <v>250</v>
      </c>
      <c r="O47" s="6" t="s">
        <v>177</v>
      </c>
      <c r="P47" s="8" t="s">
        <v>232</v>
      </c>
      <c r="Q47" s="7" t="s">
        <v>273</v>
      </c>
      <c r="R47" s="9" t="s">
        <v>14</v>
      </c>
      <c r="S47" s="11" t="s">
        <v>144</v>
      </c>
    </row>
    <row r="48" spans="1:19" ht="15.75" thickBot="1">
      <c r="A48" s="2">
        <v>5</v>
      </c>
      <c r="B48" s="10" t="s">
        <v>251</v>
      </c>
      <c r="C48" s="6" t="s">
        <v>179</v>
      </c>
      <c r="D48" s="8" t="s">
        <v>233</v>
      </c>
      <c r="E48" s="7" t="s">
        <v>41</v>
      </c>
      <c r="F48" s="9" t="s">
        <v>34</v>
      </c>
      <c r="G48" s="11" t="s">
        <v>142</v>
      </c>
      <c r="K48" s="27"/>
      <c r="L48" s="27"/>
      <c r="N48" s="10" t="s">
        <v>251</v>
      </c>
      <c r="O48" s="6" t="s">
        <v>179</v>
      </c>
      <c r="P48" s="8" t="s">
        <v>233</v>
      </c>
      <c r="Q48" s="7" t="s">
        <v>49</v>
      </c>
      <c r="R48" s="9" t="s">
        <v>34</v>
      </c>
      <c r="S48" s="11" t="s">
        <v>142</v>
      </c>
    </row>
    <row r="49" spans="1:19" ht="15.75" thickBot="1">
      <c r="A49" s="2">
        <v>6</v>
      </c>
      <c r="B49" s="10" t="s">
        <v>252</v>
      </c>
      <c r="C49" s="6" t="s">
        <v>182</v>
      </c>
      <c r="D49" s="8" t="s">
        <v>160</v>
      </c>
      <c r="E49" s="7" t="s">
        <v>37</v>
      </c>
      <c r="F49" s="9" t="s">
        <v>234</v>
      </c>
      <c r="G49" s="11" t="s">
        <v>146</v>
      </c>
      <c r="K49" s="27"/>
      <c r="L49" s="27"/>
      <c r="N49" s="10" t="s">
        <v>252</v>
      </c>
      <c r="O49" s="6" t="s">
        <v>182</v>
      </c>
      <c r="P49" s="8" t="s">
        <v>160</v>
      </c>
      <c r="Q49" s="7" t="s">
        <v>41</v>
      </c>
      <c r="R49" s="9" t="s">
        <v>234</v>
      </c>
      <c r="S49" s="11" t="s">
        <v>146</v>
      </c>
    </row>
    <row r="50" spans="1:19" ht="15.75" thickBot="1">
      <c r="A50" s="2">
        <v>7</v>
      </c>
      <c r="B50" s="10" t="s">
        <v>253</v>
      </c>
      <c r="C50" s="6" t="s">
        <v>174</v>
      </c>
      <c r="D50" s="8" t="s">
        <v>159</v>
      </c>
      <c r="E50" s="7" t="s">
        <v>45</v>
      </c>
      <c r="F50" s="9" t="s">
        <v>235</v>
      </c>
      <c r="G50" s="11" t="s">
        <v>147</v>
      </c>
      <c r="K50" s="27"/>
      <c r="L50" s="27"/>
      <c r="N50" s="10" t="s">
        <v>253</v>
      </c>
      <c r="O50" s="6" t="s">
        <v>174</v>
      </c>
      <c r="P50" s="8" t="s">
        <v>159</v>
      </c>
      <c r="Q50" s="7" t="s">
        <v>37</v>
      </c>
      <c r="R50" s="9" t="s">
        <v>235</v>
      </c>
      <c r="S50" s="11" t="s">
        <v>147</v>
      </c>
    </row>
    <row r="51" spans="1:19" ht="15.75" thickBot="1">
      <c r="A51" s="2">
        <v>8</v>
      </c>
      <c r="B51" s="10" t="s">
        <v>254</v>
      </c>
      <c r="C51" s="6" t="s">
        <v>173</v>
      </c>
      <c r="D51" s="8" t="s">
        <v>162</v>
      </c>
      <c r="E51" s="7" t="s">
        <v>60</v>
      </c>
      <c r="F51" s="9" t="s">
        <v>236</v>
      </c>
      <c r="G51" s="11" t="s">
        <v>148</v>
      </c>
      <c r="K51" s="27"/>
      <c r="L51" s="27"/>
      <c r="N51" s="10" t="s">
        <v>254</v>
      </c>
      <c r="O51" s="6" t="s">
        <v>173</v>
      </c>
      <c r="P51" s="8" t="s">
        <v>162</v>
      </c>
      <c r="Q51" s="7" t="s">
        <v>45</v>
      </c>
      <c r="R51" s="9" t="s">
        <v>236</v>
      </c>
      <c r="S51" s="11" t="s">
        <v>148</v>
      </c>
    </row>
    <row r="52" spans="1:19" ht="15.75" thickBot="1">
      <c r="A52" s="2">
        <v>9</v>
      </c>
      <c r="B52" s="10" t="s">
        <v>255</v>
      </c>
      <c r="C52" s="6" t="s">
        <v>175</v>
      </c>
      <c r="D52" s="8" t="s">
        <v>163</v>
      </c>
      <c r="E52" s="7" t="s">
        <v>67</v>
      </c>
      <c r="F52" s="9" t="s">
        <v>57</v>
      </c>
      <c r="G52" s="11" t="s">
        <v>150</v>
      </c>
      <c r="K52" s="27"/>
      <c r="L52" s="27"/>
      <c r="N52" s="10" t="s">
        <v>255</v>
      </c>
      <c r="O52" s="6" t="s">
        <v>175</v>
      </c>
      <c r="P52" s="8" t="s">
        <v>163</v>
      </c>
      <c r="Q52" s="7" t="s">
        <v>60</v>
      </c>
      <c r="R52" s="9" t="s">
        <v>57</v>
      </c>
      <c r="S52" s="11" t="s">
        <v>150</v>
      </c>
    </row>
    <row r="53" spans="1:19" ht="15.75" thickBot="1">
      <c r="A53" s="2">
        <v>10</v>
      </c>
      <c r="B53" s="10" t="s">
        <v>256</v>
      </c>
      <c r="C53" s="6" t="s">
        <v>188</v>
      </c>
      <c r="D53" s="8" t="s">
        <v>161</v>
      </c>
      <c r="E53" s="7" t="s">
        <v>22</v>
      </c>
      <c r="F53" s="9" t="s">
        <v>237</v>
      </c>
      <c r="G53" s="11" t="s">
        <v>151</v>
      </c>
      <c r="K53" s="27"/>
      <c r="L53" s="27"/>
      <c r="N53" s="10" t="s">
        <v>256</v>
      </c>
      <c r="O53" s="6" t="s">
        <v>188</v>
      </c>
      <c r="P53" s="8" t="s">
        <v>161</v>
      </c>
      <c r="Q53" s="7" t="s">
        <v>67</v>
      </c>
      <c r="R53" s="9" t="s">
        <v>237</v>
      </c>
      <c r="S53" s="11" t="s">
        <v>151</v>
      </c>
    </row>
    <row r="54" spans="1:19" ht="15.75" thickBot="1">
      <c r="A54" s="2">
        <v>11</v>
      </c>
      <c r="B54" s="10" t="s">
        <v>257</v>
      </c>
      <c r="C54" s="6" t="s">
        <v>176</v>
      </c>
      <c r="D54" s="8" t="s">
        <v>165</v>
      </c>
      <c r="E54" s="7" t="s">
        <v>242</v>
      </c>
      <c r="F54" s="138"/>
      <c r="G54" s="11" t="s">
        <v>149</v>
      </c>
      <c r="K54" s="27"/>
      <c r="L54" s="27"/>
      <c r="N54" s="10" t="s">
        <v>257</v>
      </c>
      <c r="O54" s="6" t="s">
        <v>176</v>
      </c>
      <c r="P54" s="8" t="s">
        <v>165</v>
      </c>
      <c r="Q54" s="7" t="s">
        <v>22</v>
      </c>
      <c r="S54" s="11" t="s">
        <v>149</v>
      </c>
    </row>
    <row r="55" spans="1:19" ht="15.75" thickBot="1">
      <c r="A55" s="2">
        <v>12</v>
      </c>
      <c r="B55" s="10" t="s">
        <v>258</v>
      </c>
      <c r="C55" s="6" t="s">
        <v>178</v>
      </c>
      <c r="D55" s="8" t="s">
        <v>164</v>
      </c>
      <c r="E55" s="7" t="s">
        <v>76</v>
      </c>
      <c r="F55" s="138"/>
      <c r="G55" s="11" t="s">
        <v>153</v>
      </c>
      <c r="K55" s="27"/>
      <c r="L55" s="27"/>
      <c r="N55" s="10" t="s">
        <v>258</v>
      </c>
      <c r="O55" s="6" t="s">
        <v>178</v>
      </c>
      <c r="P55" s="8" t="s">
        <v>164</v>
      </c>
      <c r="Q55" s="7" t="s">
        <v>242</v>
      </c>
      <c r="S55" s="11" t="s">
        <v>153</v>
      </c>
    </row>
    <row r="56" spans="1:19" ht="15.75" thickBot="1">
      <c r="A56" s="2">
        <v>13</v>
      </c>
      <c r="B56" s="10" t="s">
        <v>259</v>
      </c>
      <c r="C56" s="6" t="s">
        <v>172</v>
      </c>
      <c r="D56" s="8" t="s">
        <v>167</v>
      </c>
      <c r="E56" s="7" t="s">
        <v>32</v>
      </c>
      <c r="F56" s="9" t="s">
        <v>62</v>
      </c>
      <c r="G56" s="11" t="s">
        <v>239</v>
      </c>
      <c r="K56" s="27"/>
      <c r="L56" s="27"/>
      <c r="N56" s="10" t="s">
        <v>259</v>
      </c>
      <c r="O56" s="6" t="s">
        <v>172</v>
      </c>
      <c r="P56" s="8" t="s">
        <v>167</v>
      </c>
      <c r="Q56" s="7" t="s">
        <v>76</v>
      </c>
      <c r="R56" s="9" t="s">
        <v>62</v>
      </c>
      <c r="S56" s="11" t="s">
        <v>239</v>
      </c>
    </row>
    <row r="57" spans="1:19" ht="15.75" thickBot="1">
      <c r="A57" s="2">
        <v>14</v>
      </c>
      <c r="B57" s="10" t="s">
        <v>260</v>
      </c>
      <c r="C57" s="6" t="s">
        <v>189</v>
      </c>
      <c r="D57" s="8" t="s">
        <v>166</v>
      </c>
      <c r="E57" s="7" t="s">
        <v>74</v>
      </c>
      <c r="F57" s="6" t="s">
        <v>181</v>
      </c>
      <c r="G57" s="11" t="s">
        <v>154</v>
      </c>
      <c r="K57" s="27"/>
      <c r="L57" s="27"/>
      <c r="N57" s="10" t="s">
        <v>260</v>
      </c>
      <c r="O57" s="6" t="s">
        <v>189</v>
      </c>
      <c r="P57" s="8" t="s">
        <v>166</v>
      </c>
      <c r="Q57" s="7" t="s">
        <v>32</v>
      </c>
      <c r="R57" s="6" t="s">
        <v>181</v>
      </c>
      <c r="S57" s="11" t="s">
        <v>154</v>
      </c>
    </row>
    <row r="58" spans="1:19" ht="15.75" thickBot="1">
      <c r="A58" s="2">
        <v>15</v>
      </c>
      <c r="B58" s="7" t="s">
        <v>81</v>
      </c>
      <c r="C58" s="6" t="s">
        <v>184</v>
      </c>
      <c r="D58" s="8" t="s">
        <v>168</v>
      </c>
      <c r="E58" s="7" t="s">
        <v>55</v>
      </c>
      <c r="F58" s="6" t="s">
        <v>228</v>
      </c>
      <c r="G58" s="11" t="s">
        <v>152</v>
      </c>
      <c r="K58" s="27"/>
      <c r="L58" s="27"/>
      <c r="N58" s="7" t="s">
        <v>55</v>
      </c>
      <c r="O58" s="6" t="s">
        <v>184</v>
      </c>
      <c r="P58" s="8" t="s">
        <v>168</v>
      </c>
      <c r="Q58" s="7" t="s">
        <v>74</v>
      </c>
      <c r="R58" s="6" t="s">
        <v>228</v>
      </c>
      <c r="S58" s="11" t="s">
        <v>152</v>
      </c>
    </row>
    <row r="59" spans="1:19" ht="15.75" thickBot="1">
      <c r="A59" s="2">
        <v>16</v>
      </c>
      <c r="B59" s="7" t="s">
        <v>79</v>
      </c>
      <c r="C59" s="6" t="s">
        <v>186</v>
      </c>
      <c r="D59" s="7" t="s">
        <v>82</v>
      </c>
      <c r="E59" s="7" t="s">
        <v>71</v>
      </c>
      <c r="F59" s="6" t="s">
        <v>187</v>
      </c>
      <c r="G59" s="11" t="s">
        <v>155</v>
      </c>
      <c r="K59" s="27"/>
      <c r="L59" s="27"/>
      <c r="N59" s="7" t="s">
        <v>82</v>
      </c>
      <c r="O59" s="6" t="s">
        <v>186</v>
      </c>
      <c r="P59" s="7" t="s">
        <v>71</v>
      </c>
      <c r="Q59" s="7" t="s">
        <v>81</v>
      </c>
      <c r="R59" s="6" t="s">
        <v>187</v>
      </c>
      <c r="S59" s="11" t="s">
        <v>155</v>
      </c>
    </row>
    <row r="60" spans="1:19" ht="15.75" thickBot="1">
      <c r="A60" s="2">
        <v>17</v>
      </c>
      <c r="B60" s="7" t="s">
        <v>88</v>
      </c>
      <c r="C60" s="138"/>
      <c r="D60" s="7" t="s">
        <v>243</v>
      </c>
      <c r="E60" s="7" t="s">
        <v>65</v>
      </c>
      <c r="F60" s="6" t="s">
        <v>191</v>
      </c>
      <c r="G60" s="11" t="s">
        <v>240</v>
      </c>
      <c r="K60" s="27"/>
      <c r="L60" s="27"/>
      <c r="N60" s="7" t="s">
        <v>243</v>
      </c>
      <c r="P60" s="7" t="s">
        <v>65</v>
      </c>
      <c r="Q60" s="7" t="s">
        <v>79</v>
      </c>
      <c r="R60" s="6" t="s">
        <v>191</v>
      </c>
      <c r="S60" s="11" t="s">
        <v>240</v>
      </c>
    </row>
    <row r="61" spans="1:19" ht="15.75" thickBot="1">
      <c r="A61" s="2">
        <v>18</v>
      </c>
      <c r="B61" s="6" t="s">
        <v>230</v>
      </c>
      <c r="C61" s="6" t="s">
        <v>183</v>
      </c>
      <c r="D61" s="7" t="s">
        <v>87</v>
      </c>
      <c r="E61" s="7" t="s">
        <v>85</v>
      </c>
      <c r="F61" s="6" t="s">
        <v>185</v>
      </c>
      <c r="G61" s="138"/>
      <c r="K61" s="27"/>
      <c r="L61" s="27"/>
      <c r="N61" s="6" t="s">
        <v>230</v>
      </c>
      <c r="O61" s="6" t="s">
        <v>183</v>
      </c>
      <c r="P61" s="7" t="s">
        <v>85</v>
      </c>
      <c r="Q61" s="7" t="s">
        <v>88</v>
      </c>
      <c r="R61" s="6" t="s">
        <v>185</v>
      </c>
      <c r="S61" s="7" t="s">
        <v>87</v>
      </c>
    </row>
    <row r="62" spans="11:12" ht="15">
      <c r="K62" s="27"/>
      <c r="L62" s="27"/>
    </row>
    <row r="63" spans="11:21" ht="15">
      <c r="K63" s="27"/>
      <c r="L63" s="27"/>
      <c r="N63" s="26"/>
      <c r="O63" s="26"/>
      <c r="P63" s="26"/>
      <c r="Q63" s="36" t="s">
        <v>304</v>
      </c>
      <c r="R63" s="26"/>
      <c r="S63" s="26"/>
      <c r="T63" s="26"/>
      <c r="U63" s="26"/>
    </row>
    <row r="64" spans="11:21" ht="15">
      <c r="K64" s="27"/>
      <c r="L64" s="27"/>
      <c r="N64" s="33" t="s">
        <v>247</v>
      </c>
      <c r="O64" s="33" t="s">
        <v>169</v>
      </c>
      <c r="P64" s="31">
        <v>1</v>
      </c>
      <c r="Q64" s="33" t="s">
        <v>8</v>
      </c>
      <c r="R64" s="33" t="s">
        <v>24</v>
      </c>
      <c r="S64" s="31">
        <v>1</v>
      </c>
      <c r="T64" s="33" t="s">
        <v>157</v>
      </c>
      <c r="U64" s="33" t="s">
        <v>143</v>
      </c>
    </row>
    <row r="65" spans="11:21" ht="15">
      <c r="K65" s="27"/>
      <c r="L65" s="27"/>
      <c r="N65" s="33" t="s">
        <v>248</v>
      </c>
      <c r="O65" s="33" t="s">
        <v>170</v>
      </c>
      <c r="P65" s="31">
        <v>2</v>
      </c>
      <c r="Q65" s="33" t="s">
        <v>27</v>
      </c>
      <c r="R65" s="33" t="s">
        <v>29</v>
      </c>
      <c r="S65" s="31">
        <v>2</v>
      </c>
      <c r="T65" s="33" t="s">
        <v>231</v>
      </c>
      <c r="U65" s="33" t="s">
        <v>238</v>
      </c>
    </row>
    <row r="66" spans="11:21" ht="15">
      <c r="K66" s="27"/>
      <c r="L66" s="27"/>
      <c r="N66" s="33" t="s">
        <v>249</v>
      </c>
      <c r="O66" s="33" t="s">
        <v>171</v>
      </c>
      <c r="P66" s="31">
        <v>3</v>
      </c>
      <c r="Q66" s="32" t="s">
        <v>12</v>
      </c>
      <c r="R66" s="32" t="s">
        <v>19</v>
      </c>
      <c r="S66" s="31">
        <v>3</v>
      </c>
      <c r="T66" s="33" t="s">
        <v>158</v>
      </c>
      <c r="U66" s="33" t="s">
        <v>145</v>
      </c>
    </row>
    <row r="67" spans="11:21" ht="15">
      <c r="K67" s="27"/>
      <c r="L67" s="27"/>
      <c r="N67" s="33" t="s">
        <v>250</v>
      </c>
      <c r="O67" s="33" t="s">
        <v>177</v>
      </c>
      <c r="P67" s="31">
        <v>4</v>
      </c>
      <c r="Q67" s="32" t="s">
        <v>17</v>
      </c>
      <c r="R67" s="32" t="s">
        <v>14</v>
      </c>
      <c r="S67" s="31">
        <v>4</v>
      </c>
      <c r="T67" s="33" t="s">
        <v>232</v>
      </c>
      <c r="U67" s="33" t="s">
        <v>144</v>
      </c>
    </row>
    <row r="68" spans="11:21" ht="15">
      <c r="K68" s="27"/>
      <c r="L68" s="27"/>
      <c r="N68" s="33" t="s">
        <v>251</v>
      </c>
      <c r="O68" s="33" t="s">
        <v>179</v>
      </c>
      <c r="P68" s="31">
        <v>5</v>
      </c>
      <c r="Q68" s="32" t="s">
        <v>49</v>
      </c>
      <c r="R68" s="32" t="s">
        <v>34</v>
      </c>
      <c r="S68" s="31">
        <v>5</v>
      </c>
      <c r="T68" s="33" t="s">
        <v>233</v>
      </c>
      <c r="U68" s="33" t="s">
        <v>142</v>
      </c>
    </row>
    <row r="69" spans="11:21" ht="15">
      <c r="K69" s="27"/>
      <c r="L69" s="27"/>
      <c r="N69" s="33" t="s">
        <v>252</v>
      </c>
      <c r="O69" s="33" t="s">
        <v>182</v>
      </c>
      <c r="P69" s="31">
        <v>6</v>
      </c>
      <c r="Q69" s="32" t="s">
        <v>41</v>
      </c>
      <c r="R69" s="32" t="s">
        <v>234</v>
      </c>
      <c r="S69" s="31">
        <v>6</v>
      </c>
      <c r="T69" s="33" t="s">
        <v>160</v>
      </c>
      <c r="U69" s="33" t="s">
        <v>146</v>
      </c>
    </row>
    <row r="70" spans="14:21" ht="15">
      <c r="N70" s="33" t="s">
        <v>253</v>
      </c>
      <c r="O70" s="33" t="s">
        <v>174</v>
      </c>
      <c r="P70" s="31">
        <v>7</v>
      </c>
      <c r="Q70" s="32" t="s">
        <v>37</v>
      </c>
      <c r="R70" s="32" t="s">
        <v>235</v>
      </c>
      <c r="S70" s="31">
        <v>7</v>
      </c>
      <c r="T70" s="33" t="s">
        <v>159</v>
      </c>
      <c r="U70" s="33" t="s">
        <v>147</v>
      </c>
    </row>
    <row r="71" spans="14:21" ht="15">
      <c r="N71" s="33" t="s">
        <v>254</v>
      </c>
      <c r="O71" s="33" t="s">
        <v>173</v>
      </c>
      <c r="P71" s="31">
        <v>8</v>
      </c>
      <c r="Q71" s="32" t="s">
        <v>45</v>
      </c>
      <c r="R71" s="32" t="s">
        <v>236</v>
      </c>
      <c r="S71" s="31">
        <v>8</v>
      </c>
      <c r="T71" s="33" t="s">
        <v>162</v>
      </c>
      <c r="U71" s="33" t="s">
        <v>148</v>
      </c>
    </row>
    <row r="72" spans="14:21" ht="15">
      <c r="N72" s="33" t="s">
        <v>255</v>
      </c>
      <c r="O72" s="33" t="s">
        <v>175</v>
      </c>
      <c r="P72" s="31">
        <v>9</v>
      </c>
      <c r="Q72" s="32" t="s">
        <v>60</v>
      </c>
      <c r="R72" s="32" t="s">
        <v>57</v>
      </c>
      <c r="S72" s="31">
        <v>9</v>
      </c>
      <c r="T72" s="33" t="s">
        <v>163</v>
      </c>
      <c r="U72" s="33" t="s">
        <v>150</v>
      </c>
    </row>
    <row r="73" spans="14:21" ht="15">
      <c r="N73" s="33" t="s">
        <v>256</v>
      </c>
      <c r="O73" s="33" t="s">
        <v>188</v>
      </c>
      <c r="P73" s="31">
        <v>10</v>
      </c>
      <c r="Q73" s="32" t="s">
        <v>67</v>
      </c>
      <c r="R73" s="32" t="s">
        <v>237</v>
      </c>
      <c r="S73" s="31">
        <v>10</v>
      </c>
      <c r="T73" s="33" t="s">
        <v>161</v>
      </c>
      <c r="U73" s="33" t="s">
        <v>151</v>
      </c>
    </row>
    <row r="74" spans="14:21" ht="15">
      <c r="N74" s="33" t="s">
        <v>257</v>
      </c>
      <c r="O74" s="33" t="s">
        <v>176</v>
      </c>
      <c r="P74" s="31">
        <v>11</v>
      </c>
      <c r="Q74" s="32" t="s">
        <v>22</v>
      </c>
      <c r="R74" s="34" t="s">
        <v>261</v>
      </c>
      <c r="S74" s="31">
        <v>11</v>
      </c>
      <c r="T74" s="33" t="s">
        <v>165</v>
      </c>
      <c r="U74" s="33" t="s">
        <v>149</v>
      </c>
    </row>
    <row r="75" spans="14:21" ht="15">
      <c r="N75" s="33" t="s">
        <v>258</v>
      </c>
      <c r="O75" s="33" t="s">
        <v>178</v>
      </c>
      <c r="P75" s="31">
        <v>12</v>
      </c>
      <c r="Q75" s="32" t="s">
        <v>242</v>
      </c>
      <c r="R75" s="34" t="s">
        <v>261</v>
      </c>
      <c r="S75" s="31">
        <v>12</v>
      </c>
      <c r="T75" s="33" t="s">
        <v>164</v>
      </c>
      <c r="U75" s="33" t="s">
        <v>153</v>
      </c>
    </row>
    <row r="76" spans="14:21" ht="15">
      <c r="N76" s="33" t="s">
        <v>259</v>
      </c>
      <c r="O76" s="33" t="s">
        <v>172</v>
      </c>
      <c r="P76" s="31">
        <v>13</v>
      </c>
      <c r="Q76" s="32" t="s">
        <v>76</v>
      </c>
      <c r="R76" s="32" t="s">
        <v>62</v>
      </c>
      <c r="S76" s="31">
        <v>13</v>
      </c>
      <c r="T76" s="33" t="s">
        <v>167</v>
      </c>
      <c r="U76" s="33" t="s">
        <v>239</v>
      </c>
    </row>
    <row r="77" spans="14:21" ht="15">
      <c r="N77" s="33" t="s">
        <v>260</v>
      </c>
      <c r="O77" s="33" t="s">
        <v>189</v>
      </c>
      <c r="P77" s="31">
        <v>14</v>
      </c>
      <c r="Q77" s="32" t="s">
        <v>32</v>
      </c>
      <c r="R77" s="32" t="s">
        <v>181</v>
      </c>
      <c r="S77" s="31">
        <v>14</v>
      </c>
      <c r="T77" s="33" t="s">
        <v>166</v>
      </c>
      <c r="U77" s="33" t="s">
        <v>154</v>
      </c>
    </row>
    <row r="78" spans="14:21" ht="15">
      <c r="N78" s="32" t="s">
        <v>55</v>
      </c>
      <c r="O78" s="32" t="s">
        <v>184</v>
      </c>
      <c r="P78" s="31">
        <v>15</v>
      </c>
      <c r="Q78" s="32" t="s">
        <v>74</v>
      </c>
      <c r="R78" s="32" t="s">
        <v>228</v>
      </c>
      <c r="S78" s="31">
        <v>15</v>
      </c>
      <c r="T78" s="33" t="s">
        <v>168</v>
      </c>
      <c r="U78" s="33" t="s">
        <v>152</v>
      </c>
    </row>
    <row r="79" spans="14:21" ht="15">
      <c r="N79" s="32" t="s">
        <v>82</v>
      </c>
      <c r="O79" s="32" t="s">
        <v>186</v>
      </c>
      <c r="P79" s="31">
        <v>16</v>
      </c>
      <c r="Q79" s="32" t="s">
        <v>81</v>
      </c>
      <c r="R79" s="32" t="s">
        <v>187</v>
      </c>
      <c r="S79" s="31">
        <v>16</v>
      </c>
      <c r="T79" s="32" t="s">
        <v>71</v>
      </c>
      <c r="U79" s="32" t="s">
        <v>155</v>
      </c>
    </row>
    <row r="80" spans="14:21" ht="15">
      <c r="N80" s="32" t="s">
        <v>243</v>
      </c>
      <c r="O80" s="34" t="s">
        <v>261</v>
      </c>
      <c r="P80" s="31">
        <v>17</v>
      </c>
      <c r="Q80" s="32" t="s">
        <v>79</v>
      </c>
      <c r="R80" s="32" t="s">
        <v>191</v>
      </c>
      <c r="S80" s="31">
        <v>17</v>
      </c>
      <c r="T80" s="32" t="s">
        <v>65</v>
      </c>
      <c r="U80" s="32" t="s">
        <v>240</v>
      </c>
    </row>
    <row r="81" spans="14:21" ht="15">
      <c r="N81" s="32" t="s">
        <v>230</v>
      </c>
      <c r="O81" s="32" t="s">
        <v>183</v>
      </c>
      <c r="P81" s="31">
        <v>18</v>
      </c>
      <c r="Q81" s="32" t="s">
        <v>88</v>
      </c>
      <c r="R81" s="32" t="s">
        <v>185</v>
      </c>
      <c r="S81" s="31">
        <v>18</v>
      </c>
      <c r="T81" s="32" t="s">
        <v>85</v>
      </c>
      <c r="U81" s="32" t="s">
        <v>87</v>
      </c>
    </row>
    <row r="84" ht="15">
      <c r="Q84" s="36" t="s">
        <v>305</v>
      </c>
    </row>
    <row r="85" spans="14:25" ht="15">
      <c r="N85" s="33" t="s">
        <v>247</v>
      </c>
      <c r="O85" s="33" t="s">
        <v>8</v>
      </c>
      <c r="P85" s="31">
        <v>1</v>
      </c>
      <c r="Q85" s="33" t="s">
        <v>143</v>
      </c>
      <c r="R85" s="33" t="s">
        <v>24</v>
      </c>
      <c r="S85" s="31">
        <v>1</v>
      </c>
      <c r="T85" s="33" t="s">
        <v>157</v>
      </c>
      <c r="U85" s="33" t="s">
        <v>169</v>
      </c>
      <c r="W85" s="37"/>
      <c r="X85" s="38"/>
      <c r="Y85" s="37"/>
    </row>
    <row r="86" spans="14:25" ht="15">
      <c r="N86" s="33" t="s">
        <v>248</v>
      </c>
      <c r="O86" s="33" t="s">
        <v>27</v>
      </c>
      <c r="P86" s="31">
        <v>2</v>
      </c>
      <c r="Q86" s="33" t="s">
        <v>238</v>
      </c>
      <c r="R86" s="33" t="s">
        <v>29</v>
      </c>
      <c r="S86" s="31">
        <v>2</v>
      </c>
      <c r="T86" s="33" t="s">
        <v>231</v>
      </c>
      <c r="U86" s="33" t="s">
        <v>170</v>
      </c>
      <c r="W86" s="37"/>
      <c r="X86" s="38"/>
      <c r="Y86" s="37"/>
    </row>
    <row r="87" spans="14:25" ht="15">
      <c r="N87" s="32" t="s">
        <v>249</v>
      </c>
      <c r="O87" s="32" t="s">
        <v>12</v>
      </c>
      <c r="P87" s="31">
        <v>3</v>
      </c>
      <c r="Q87" s="33" t="s">
        <v>145</v>
      </c>
      <c r="R87" s="33" t="s">
        <v>19</v>
      </c>
      <c r="S87" s="31">
        <v>3</v>
      </c>
      <c r="T87" s="33" t="s">
        <v>158</v>
      </c>
      <c r="U87" s="33" t="s">
        <v>171</v>
      </c>
      <c r="W87" s="37"/>
      <c r="X87" s="38"/>
      <c r="Y87" s="37"/>
    </row>
    <row r="88" spans="14:25" ht="15">
      <c r="N88" s="32" t="s">
        <v>250</v>
      </c>
      <c r="O88" s="32" t="s">
        <v>17</v>
      </c>
      <c r="P88" s="31">
        <v>4</v>
      </c>
      <c r="Q88" s="33" t="s">
        <v>144</v>
      </c>
      <c r="R88" s="33" t="s">
        <v>14</v>
      </c>
      <c r="S88" s="31">
        <v>4</v>
      </c>
      <c r="T88" s="33" t="s">
        <v>232</v>
      </c>
      <c r="U88" s="33" t="s">
        <v>177</v>
      </c>
      <c r="W88" s="37"/>
      <c r="X88" s="38"/>
      <c r="Y88" s="37"/>
    </row>
    <row r="89" spans="14:25" ht="15">
      <c r="N89" s="32" t="s">
        <v>251</v>
      </c>
      <c r="O89" s="32" t="s">
        <v>49</v>
      </c>
      <c r="P89" s="31">
        <v>5</v>
      </c>
      <c r="Q89" s="33" t="s">
        <v>142</v>
      </c>
      <c r="R89" s="33" t="s">
        <v>34</v>
      </c>
      <c r="S89" s="31">
        <v>5</v>
      </c>
      <c r="T89" s="33" t="s">
        <v>233</v>
      </c>
      <c r="U89" s="33" t="s">
        <v>179</v>
      </c>
      <c r="W89" s="37"/>
      <c r="X89" s="38"/>
      <c r="Y89" s="37"/>
    </row>
    <row r="90" spans="14:25" ht="15">
      <c r="N90" s="32" t="s">
        <v>252</v>
      </c>
      <c r="O90" s="32" t="s">
        <v>41</v>
      </c>
      <c r="P90" s="31">
        <v>6</v>
      </c>
      <c r="Q90" s="33" t="s">
        <v>146</v>
      </c>
      <c r="R90" s="33" t="s">
        <v>234</v>
      </c>
      <c r="S90" s="31">
        <v>6</v>
      </c>
      <c r="T90" s="33" t="s">
        <v>160</v>
      </c>
      <c r="U90" s="33" t="s">
        <v>182</v>
      </c>
      <c r="W90" s="37"/>
      <c r="X90" s="38"/>
      <c r="Y90" s="37"/>
    </row>
    <row r="91" spans="14:25" ht="15">
      <c r="N91" s="32" t="s">
        <v>253</v>
      </c>
      <c r="O91" s="32" t="s">
        <v>37</v>
      </c>
      <c r="P91" s="31">
        <v>7</v>
      </c>
      <c r="Q91" s="33" t="s">
        <v>147</v>
      </c>
      <c r="R91" s="33" t="s">
        <v>235</v>
      </c>
      <c r="S91" s="31">
        <v>7</v>
      </c>
      <c r="T91" s="33" t="s">
        <v>159</v>
      </c>
      <c r="U91" s="33" t="s">
        <v>174</v>
      </c>
      <c r="W91" s="37"/>
      <c r="X91" s="38"/>
      <c r="Y91" s="37"/>
    </row>
    <row r="92" spans="14:25" ht="15">
      <c r="N92" s="32" t="s">
        <v>254</v>
      </c>
      <c r="O92" s="32" t="s">
        <v>45</v>
      </c>
      <c r="P92" s="31">
        <v>8</v>
      </c>
      <c r="Q92" s="33" t="s">
        <v>148</v>
      </c>
      <c r="R92" s="33" t="s">
        <v>236</v>
      </c>
      <c r="S92" s="31">
        <v>8</v>
      </c>
      <c r="T92" s="33" t="s">
        <v>162</v>
      </c>
      <c r="U92" s="33" t="s">
        <v>173</v>
      </c>
      <c r="W92" s="37"/>
      <c r="X92" s="38"/>
      <c r="Y92" s="37"/>
    </row>
    <row r="93" spans="14:25" ht="15">
      <c r="N93" s="32" t="s">
        <v>255</v>
      </c>
      <c r="O93" s="32" t="s">
        <v>60</v>
      </c>
      <c r="P93" s="31">
        <v>9</v>
      </c>
      <c r="Q93" s="33" t="s">
        <v>150</v>
      </c>
      <c r="R93" s="33" t="s">
        <v>57</v>
      </c>
      <c r="S93" s="31">
        <v>9</v>
      </c>
      <c r="T93" s="33" t="s">
        <v>163</v>
      </c>
      <c r="U93" s="33" t="s">
        <v>175</v>
      </c>
      <c r="W93" s="37"/>
      <c r="X93" s="38"/>
      <c r="Y93" s="37"/>
    </row>
    <row r="94" spans="14:25" ht="15">
      <c r="N94" s="32" t="s">
        <v>256</v>
      </c>
      <c r="O94" s="32" t="s">
        <v>67</v>
      </c>
      <c r="P94" s="31">
        <v>10</v>
      </c>
      <c r="Q94" s="33" t="s">
        <v>151</v>
      </c>
      <c r="R94" s="33" t="s">
        <v>237</v>
      </c>
      <c r="S94" s="31">
        <v>10</v>
      </c>
      <c r="T94" s="33" t="s">
        <v>161</v>
      </c>
      <c r="U94" s="33" t="s">
        <v>188</v>
      </c>
      <c r="W94" s="37"/>
      <c r="X94" s="38"/>
      <c r="Y94" s="37"/>
    </row>
    <row r="95" spans="14:25" ht="15">
      <c r="N95" s="32" t="s">
        <v>257</v>
      </c>
      <c r="O95" s="32" t="s">
        <v>22</v>
      </c>
      <c r="P95" s="31">
        <v>11</v>
      </c>
      <c r="Q95" s="33" t="s">
        <v>149</v>
      </c>
      <c r="R95" s="35" t="s">
        <v>261</v>
      </c>
      <c r="S95" s="31">
        <v>11</v>
      </c>
      <c r="T95" s="33" t="s">
        <v>165</v>
      </c>
      <c r="U95" s="33" t="s">
        <v>176</v>
      </c>
      <c r="W95" s="37"/>
      <c r="X95" s="38"/>
      <c r="Y95" s="37"/>
    </row>
    <row r="96" spans="14:25" ht="15">
      <c r="N96" s="32" t="s">
        <v>258</v>
      </c>
      <c r="O96" s="32" t="s">
        <v>242</v>
      </c>
      <c r="P96" s="31">
        <v>12</v>
      </c>
      <c r="Q96" s="33" t="s">
        <v>153</v>
      </c>
      <c r="R96" s="35" t="s">
        <v>261</v>
      </c>
      <c r="S96" s="31">
        <v>12</v>
      </c>
      <c r="T96" s="33" t="s">
        <v>164</v>
      </c>
      <c r="U96" s="33" t="s">
        <v>178</v>
      </c>
      <c r="W96" s="37"/>
      <c r="X96" s="38"/>
      <c r="Y96" s="37"/>
    </row>
    <row r="97" spans="14:25" ht="15">
      <c r="N97" s="32" t="s">
        <v>259</v>
      </c>
      <c r="O97" s="32" t="s">
        <v>76</v>
      </c>
      <c r="P97" s="31">
        <v>13</v>
      </c>
      <c r="Q97" s="33" t="s">
        <v>239</v>
      </c>
      <c r="R97" s="33" t="s">
        <v>62</v>
      </c>
      <c r="S97" s="31">
        <v>13</v>
      </c>
      <c r="T97" s="33" t="s">
        <v>167</v>
      </c>
      <c r="U97" s="33" t="s">
        <v>172</v>
      </c>
      <c r="W97" s="37"/>
      <c r="X97" s="38"/>
      <c r="Y97" s="37"/>
    </row>
    <row r="98" spans="14:25" ht="15">
      <c r="N98" s="32" t="s">
        <v>260</v>
      </c>
      <c r="O98" s="32" t="s">
        <v>32</v>
      </c>
      <c r="P98" s="31">
        <v>14</v>
      </c>
      <c r="Q98" s="32" t="s">
        <v>154</v>
      </c>
      <c r="R98" s="32" t="s">
        <v>181</v>
      </c>
      <c r="S98" s="31">
        <v>14</v>
      </c>
      <c r="T98" s="33" t="s">
        <v>166</v>
      </c>
      <c r="U98" s="33" t="s">
        <v>189</v>
      </c>
      <c r="W98" s="37"/>
      <c r="X98" s="38"/>
      <c r="Y98" s="37"/>
    </row>
    <row r="99" spans="14:25" ht="15">
      <c r="N99" s="32" t="s">
        <v>55</v>
      </c>
      <c r="O99" s="32" t="s">
        <v>74</v>
      </c>
      <c r="P99" s="31">
        <v>15</v>
      </c>
      <c r="Q99" s="32" t="s">
        <v>152</v>
      </c>
      <c r="R99" s="32" t="s">
        <v>228</v>
      </c>
      <c r="S99" s="31">
        <v>15</v>
      </c>
      <c r="T99" s="33" t="s">
        <v>168</v>
      </c>
      <c r="U99" s="33" t="s">
        <v>184</v>
      </c>
      <c r="W99" s="37"/>
      <c r="X99" s="38"/>
      <c r="Y99" s="37"/>
    </row>
    <row r="100" spans="14:25" ht="15">
      <c r="N100" s="32" t="s">
        <v>82</v>
      </c>
      <c r="O100" s="32" t="s">
        <v>81</v>
      </c>
      <c r="P100" s="31">
        <v>16</v>
      </c>
      <c r="Q100" s="32" t="s">
        <v>155</v>
      </c>
      <c r="R100" s="32" t="s">
        <v>187</v>
      </c>
      <c r="S100" s="31">
        <v>16</v>
      </c>
      <c r="T100" s="32" t="s">
        <v>71</v>
      </c>
      <c r="U100" s="32" t="s">
        <v>186</v>
      </c>
      <c r="W100" s="37"/>
      <c r="X100" s="38"/>
      <c r="Y100" s="37"/>
    </row>
    <row r="101" spans="14:25" ht="15">
      <c r="N101" s="32" t="s">
        <v>243</v>
      </c>
      <c r="O101" s="32" t="s">
        <v>79</v>
      </c>
      <c r="P101" s="31">
        <v>17</v>
      </c>
      <c r="Q101" s="32" t="s">
        <v>240</v>
      </c>
      <c r="R101" s="32" t="s">
        <v>191</v>
      </c>
      <c r="S101" s="31">
        <v>17</v>
      </c>
      <c r="T101" s="32" t="s">
        <v>65</v>
      </c>
      <c r="U101" s="34" t="s">
        <v>261</v>
      </c>
      <c r="W101" s="28"/>
      <c r="X101" s="38"/>
      <c r="Y101" s="37"/>
    </row>
    <row r="102" spans="14:25" ht="15">
      <c r="N102" s="32" t="s">
        <v>230</v>
      </c>
      <c r="O102" s="32" t="s">
        <v>88</v>
      </c>
      <c r="P102" s="31">
        <v>18</v>
      </c>
      <c r="Q102" s="32" t="s">
        <v>87</v>
      </c>
      <c r="R102" s="32" t="s">
        <v>185</v>
      </c>
      <c r="S102" s="31">
        <v>18</v>
      </c>
      <c r="T102" s="32" t="s">
        <v>85</v>
      </c>
      <c r="U102" s="32" t="s">
        <v>183</v>
      </c>
      <c r="W102" s="37"/>
      <c r="X102" s="38"/>
      <c r="Y102" s="37"/>
    </row>
    <row r="103" spans="14:25" ht="15">
      <c r="N103" s="26"/>
      <c r="O103" s="26"/>
      <c r="P103" s="26"/>
      <c r="Q103" s="26"/>
      <c r="R103" s="26"/>
      <c r="W103" s="38"/>
      <c r="X103" s="38"/>
      <c r="Y103" s="38"/>
    </row>
    <row r="104" spans="14:25" ht="15">
      <c r="N104" s="26"/>
      <c r="O104" s="26"/>
      <c r="P104" s="26"/>
      <c r="Q104" s="26"/>
      <c r="R104" s="26"/>
      <c r="W104" s="38"/>
      <c r="X104" s="38"/>
      <c r="Y104" s="38"/>
    </row>
    <row r="105" spans="14:25" ht="15">
      <c r="N105" s="26"/>
      <c r="O105" s="26"/>
      <c r="P105" s="26"/>
      <c r="Q105" s="30" t="s">
        <v>306</v>
      </c>
      <c r="R105" s="26"/>
      <c r="W105" s="38"/>
      <c r="X105" s="38"/>
      <c r="Y105" s="38"/>
    </row>
    <row r="106" spans="14:25" ht="15">
      <c r="N106" s="33" t="s">
        <v>247</v>
      </c>
      <c r="O106" s="33" t="s">
        <v>157</v>
      </c>
      <c r="P106" s="31">
        <v>1</v>
      </c>
      <c r="Q106" s="33" t="s">
        <v>169</v>
      </c>
      <c r="R106" s="33" t="s">
        <v>24</v>
      </c>
      <c r="S106" s="31">
        <v>1</v>
      </c>
      <c r="T106" s="33" t="s">
        <v>8</v>
      </c>
      <c r="U106" s="33" t="s">
        <v>143</v>
      </c>
      <c r="W106" s="37"/>
      <c r="X106" s="38"/>
      <c r="Y106" s="38"/>
    </row>
    <row r="107" spans="14:25" ht="15">
      <c r="N107" s="33" t="s">
        <v>248</v>
      </c>
      <c r="O107" s="33" t="s">
        <v>231</v>
      </c>
      <c r="P107" s="31">
        <v>2</v>
      </c>
      <c r="Q107" s="33" t="s">
        <v>170</v>
      </c>
      <c r="R107" s="33" t="s">
        <v>29</v>
      </c>
      <c r="S107" s="31">
        <v>2</v>
      </c>
      <c r="T107" s="33" t="s">
        <v>27</v>
      </c>
      <c r="U107" s="33" t="s">
        <v>238</v>
      </c>
      <c r="W107" s="37"/>
      <c r="X107" s="38"/>
      <c r="Y107" s="38"/>
    </row>
    <row r="108" spans="14:25" ht="15">
      <c r="N108" s="33" t="s">
        <v>249</v>
      </c>
      <c r="O108" s="33" t="s">
        <v>158</v>
      </c>
      <c r="P108" s="31">
        <v>3</v>
      </c>
      <c r="Q108" s="33" t="s">
        <v>171</v>
      </c>
      <c r="R108" s="33" t="s">
        <v>19</v>
      </c>
      <c r="S108" s="31">
        <v>3</v>
      </c>
      <c r="T108" s="32" t="s">
        <v>12</v>
      </c>
      <c r="U108" s="32" t="s">
        <v>145</v>
      </c>
      <c r="W108" s="37"/>
      <c r="X108" s="38"/>
      <c r="Y108" s="38"/>
    </row>
    <row r="109" spans="14:25" ht="15">
      <c r="N109" s="33" t="s">
        <v>250</v>
      </c>
      <c r="O109" s="33" t="s">
        <v>232</v>
      </c>
      <c r="P109" s="31">
        <v>4</v>
      </c>
      <c r="Q109" s="33" t="s">
        <v>177</v>
      </c>
      <c r="R109" s="33" t="s">
        <v>14</v>
      </c>
      <c r="S109" s="31">
        <v>4</v>
      </c>
      <c r="T109" s="32" t="s">
        <v>17</v>
      </c>
      <c r="U109" s="32" t="s">
        <v>144</v>
      </c>
      <c r="W109" s="37"/>
      <c r="X109" s="38"/>
      <c r="Y109" s="38"/>
    </row>
    <row r="110" spans="14:23" ht="15">
      <c r="N110" s="33" t="s">
        <v>251</v>
      </c>
      <c r="O110" s="33" t="s">
        <v>233</v>
      </c>
      <c r="P110" s="31">
        <v>5</v>
      </c>
      <c r="Q110" s="33" t="s">
        <v>179</v>
      </c>
      <c r="R110" s="33" t="s">
        <v>34</v>
      </c>
      <c r="S110" s="31">
        <v>5</v>
      </c>
      <c r="T110" s="32" t="s">
        <v>49</v>
      </c>
      <c r="U110" s="32" t="s">
        <v>142</v>
      </c>
      <c r="W110" s="37"/>
    </row>
    <row r="111" spans="14:23" ht="15">
      <c r="N111" s="33" t="s">
        <v>252</v>
      </c>
      <c r="O111" s="33" t="s">
        <v>160</v>
      </c>
      <c r="P111" s="31">
        <v>6</v>
      </c>
      <c r="Q111" s="33" t="s">
        <v>182</v>
      </c>
      <c r="R111" s="33" t="s">
        <v>234</v>
      </c>
      <c r="S111" s="31">
        <v>6</v>
      </c>
      <c r="T111" s="32" t="s">
        <v>41</v>
      </c>
      <c r="U111" s="32" t="s">
        <v>146</v>
      </c>
      <c r="W111" s="37"/>
    </row>
    <row r="112" spans="14:23" ht="15">
      <c r="N112" s="33" t="s">
        <v>253</v>
      </c>
      <c r="O112" s="33" t="s">
        <v>159</v>
      </c>
      <c r="P112" s="31">
        <v>7</v>
      </c>
      <c r="Q112" s="33" t="s">
        <v>174</v>
      </c>
      <c r="R112" s="33" t="s">
        <v>235</v>
      </c>
      <c r="S112" s="31">
        <v>7</v>
      </c>
      <c r="T112" s="32" t="s">
        <v>37</v>
      </c>
      <c r="U112" s="32" t="s">
        <v>147</v>
      </c>
      <c r="W112" s="37"/>
    </row>
    <row r="113" spans="14:23" ht="15">
      <c r="N113" s="33" t="s">
        <v>254</v>
      </c>
      <c r="O113" s="33" t="s">
        <v>162</v>
      </c>
      <c r="P113" s="31">
        <v>8</v>
      </c>
      <c r="Q113" s="33" t="s">
        <v>173</v>
      </c>
      <c r="R113" s="33" t="s">
        <v>236</v>
      </c>
      <c r="S113" s="31">
        <v>8</v>
      </c>
      <c r="T113" s="32" t="s">
        <v>45</v>
      </c>
      <c r="U113" s="32" t="s">
        <v>148</v>
      </c>
      <c r="W113" s="37"/>
    </row>
    <row r="114" spans="14:23" ht="15">
      <c r="N114" s="33" t="s">
        <v>255</v>
      </c>
      <c r="O114" s="33" t="s">
        <v>163</v>
      </c>
      <c r="P114" s="31">
        <v>9</v>
      </c>
      <c r="Q114" s="33" t="s">
        <v>175</v>
      </c>
      <c r="R114" s="33" t="s">
        <v>57</v>
      </c>
      <c r="S114" s="31">
        <v>9</v>
      </c>
      <c r="T114" s="32" t="s">
        <v>60</v>
      </c>
      <c r="U114" s="32" t="s">
        <v>150</v>
      </c>
      <c r="W114" s="37"/>
    </row>
    <row r="115" spans="14:23" ht="15">
      <c r="N115" s="33" t="s">
        <v>256</v>
      </c>
      <c r="O115" s="33" t="s">
        <v>161</v>
      </c>
      <c r="P115" s="31">
        <v>10</v>
      </c>
      <c r="Q115" s="33" t="s">
        <v>188</v>
      </c>
      <c r="R115" s="33" t="s">
        <v>237</v>
      </c>
      <c r="S115" s="31">
        <v>10</v>
      </c>
      <c r="T115" s="32" t="s">
        <v>67</v>
      </c>
      <c r="U115" s="32" t="s">
        <v>151</v>
      </c>
      <c r="W115" s="37"/>
    </row>
    <row r="116" spans="14:23" ht="15">
      <c r="N116" s="33" t="s">
        <v>257</v>
      </c>
      <c r="O116" s="33" t="s">
        <v>165</v>
      </c>
      <c r="P116" s="31">
        <v>11</v>
      </c>
      <c r="Q116" s="33" t="s">
        <v>176</v>
      </c>
      <c r="R116" s="35" t="s">
        <v>261</v>
      </c>
      <c r="S116" s="31">
        <v>11</v>
      </c>
      <c r="T116" s="32" t="s">
        <v>22</v>
      </c>
      <c r="U116" s="32" t="s">
        <v>149</v>
      </c>
      <c r="W116" s="37"/>
    </row>
    <row r="117" spans="14:23" ht="15">
      <c r="N117" s="33" t="s">
        <v>258</v>
      </c>
      <c r="O117" s="33" t="s">
        <v>164</v>
      </c>
      <c r="P117" s="31">
        <v>12</v>
      </c>
      <c r="Q117" s="33" t="s">
        <v>178</v>
      </c>
      <c r="R117" s="35" t="s">
        <v>261</v>
      </c>
      <c r="S117" s="31">
        <v>12</v>
      </c>
      <c r="T117" s="32" t="s">
        <v>242</v>
      </c>
      <c r="U117" s="32" t="s">
        <v>153</v>
      </c>
      <c r="W117" s="37"/>
    </row>
    <row r="118" spans="14:23" ht="15">
      <c r="N118" s="33" t="s">
        <v>259</v>
      </c>
      <c r="O118" s="33" t="s">
        <v>167</v>
      </c>
      <c r="P118" s="31">
        <v>13</v>
      </c>
      <c r="Q118" s="33" t="s">
        <v>172</v>
      </c>
      <c r="R118" s="33" t="s">
        <v>62</v>
      </c>
      <c r="S118" s="31">
        <v>13</v>
      </c>
      <c r="T118" s="32" t="s">
        <v>76</v>
      </c>
      <c r="U118" s="32" t="s">
        <v>239</v>
      </c>
      <c r="W118" s="37"/>
    </row>
    <row r="119" spans="14:23" ht="15">
      <c r="N119" s="33" t="s">
        <v>260</v>
      </c>
      <c r="O119" s="33" t="s">
        <v>166</v>
      </c>
      <c r="P119" s="31">
        <v>14</v>
      </c>
      <c r="Q119" s="33" t="s">
        <v>189</v>
      </c>
      <c r="R119" s="33" t="s">
        <v>181</v>
      </c>
      <c r="S119" s="31">
        <v>14</v>
      </c>
      <c r="T119" s="32" t="s">
        <v>32</v>
      </c>
      <c r="U119" s="32" t="s">
        <v>154</v>
      </c>
      <c r="W119" s="37"/>
    </row>
    <row r="120" spans="14:23" ht="15">
      <c r="N120" s="32" t="s">
        <v>55</v>
      </c>
      <c r="O120" s="32" t="s">
        <v>168</v>
      </c>
      <c r="P120" s="31">
        <v>15</v>
      </c>
      <c r="Q120" s="33" t="s">
        <v>184</v>
      </c>
      <c r="R120" s="33" t="s">
        <v>228</v>
      </c>
      <c r="S120" s="31">
        <v>15</v>
      </c>
      <c r="T120" s="32" t="s">
        <v>74</v>
      </c>
      <c r="U120" s="32" t="s">
        <v>152</v>
      </c>
      <c r="W120" s="37"/>
    </row>
    <row r="121" spans="14:23" ht="15">
      <c r="N121" s="32" t="s">
        <v>82</v>
      </c>
      <c r="O121" s="32" t="s">
        <v>71</v>
      </c>
      <c r="P121" s="31">
        <v>16</v>
      </c>
      <c r="Q121" s="32" t="s">
        <v>186</v>
      </c>
      <c r="R121" s="32" t="s">
        <v>187</v>
      </c>
      <c r="S121" s="31">
        <v>16</v>
      </c>
      <c r="T121" s="32" t="s">
        <v>81</v>
      </c>
      <c r="U121" s="32" t="s">
        <v>155</v>
      </c>
      <c r="W121" s="37"/>
    </row>
    <row r="122" spans="14:23" ht="15">
      <c r="N122" s="32" t="s">
        <v>243</v>
      </c>
      <c r="O122" s="32" t="s">
        <v>65</v>
      </c>
      <c r="P122" s="31">
        <v>17</v>
      </c>
      <c r="Q122" s="34" t="s">
        <v>261</v>
      </c>
      <c r="R122" s="32" t="s">
        <v>191</v>
      </c>
      <c r="S122" s="31">
        <v>17</v>
      </c>
      <c r="T122" s="32" t="s">
        <v>79</v>
      </c>
      <c r="U122" s="32" t="s">
        <v>240</v>
      </c>
      <c r="W122" s="37"/>
    </row>
    <row r="123" spans="14:23" ht="15">
      <c r="N123" s="32" t="s">
        <v>230</v>
      </c>
      <c r="O123" s="32" t="s">
        <v>85</v>
      </c>
      <c r="P123" s="31">
        <v>18</v>
      </c>
      <c r="Q123" s="32" t="s">
        <v>183</v>
      </c>
      <c r="R123" s="32" t="s">
        <v>185</v>
      </c>
      <c r="S123" s="31">
        <v>18</v>
      </c>
      <c r="T123" s="32" t="s">
        <v>88</v>
      </c>
      <c r="U123" s="32" t="s">
        <v>87</v>
      </c>
      <c r="W123" s="37"/>
    </row>
    <row r="124" spans="14:23" ht="15">
      <c r="N124" s="26"/>
      <c r="O124" s="26"/>
      <c r="P124" s="26"/>
      <c r="Q124" s="26"/>
      <c r="R124" s="26"/>
      <c r="W124" s="38"/>
    </row>
    <row r="125" spans="14:18" ht="15">
      <c r="N125" s="26"/>
      <c r="O125" s="26"/>
      <c r="P125" s="26"/>
      <c r="Q125" s="26"/>
      <c r="R125" s="26"/>
    </row>
    <row r="126" spans="14:18" ht="15">
      <c r="N126" s="26"/>
      <c r="O126" s="26"/>
      <c r="P126" s="26"/>
      <c r="Q126" s="26"/>
      <c r="R126" s="26"/>
    </row>
    <row r="127" spans="14:18" ht="15">
      <c r="N127" s="26"/>
      <c r="O127" s="26"/>
      <c r="P127" s="26"/>
      <c r="Q127" s="26"/>
      <c r="R127" s="26"/>
    </row>
    <row r="128" spans="14:18" ht="15">
      <c r="N128" s="26"/>
      <c r="O128" s="26"/>
      <c r="P128" s="26"/>
      <c r="Q128" s="26"/>
      <c r="R128" s="26"/>
    </row>
    <row r="129" spans="14:18" ht="15">
      <c r="N129" s="26"/>
      <c r="O129" s="26"/>
      <c r="P129" s="26"/>
      <c r="Q129" s="26"/>
      <c r="R129" s="26"/>
    </row>
    <row r="130" spans="14:18" ht="15">
      <c r="N130" s="26"/>
      <c r="O130" s="26"/>
      <c r="P130" s="26"/>
      <c r="Q130" s="26"/>
      <c r="R130" s="26"/>
    </row>
    <row r="131" spans="14:18" ht="15">
      <c r="N131" s="26"/>
      <c r="O131" s="26"/>
      <c r="P131" s="26"/>
      <c r="Q131" s="26"/>
      <c r="R131" s="26"/>
    </row>
    <row r="132" spans="14:18" ht="15">
      <c r="N132" s="26"/>
      <c r="O132" s="26"/>
      <c r="P132" s="26"/>
      <c r="Q132" s="26"/>
      <c r="R132" s="26"/>
    </row>
    <row r="133" spans="14:18" ht="15">
      <c r="N133" s="26"/>
      <c r="O133" s="26"/>
      <c r="P133" s="26"/>
      <c r="Q133" s="26"/>
      <c r="R133" s="26"/>
    </row>
    <row r="134" spans="14:18" ht="15">
      <c r="N134" s="26"/>
      <c r="O134" s="26"/>
      <c r="P134" s="26"/>
      <c r="Q134" s="26"/>
      <c r="R134" s="26"/>
    </row>
    <row r="135" spans="14:18" ht="15">
      <c r="N135" s="26"/>
      <c r="O135" s="26"/>
      <c r="P135" s="26"/>
      <c r="Q135" s="26"/>
      <c r="R135" s="26"/>
    </row>
    <row r="136" spans="14:18" ht="15">
      <c r="N136" s="26"/>
      <c r="O136" s="26"/>
      <c r="P136" s="26"/>
      <c r="Q136" s="26"/>
      <c r="R136" s="26"/>
    </row>
    <row r="137" spans="14:18" ht="15">
      <c r="N137" s="26"/>
      <c r="O137" s="26"/>
      <c r="P137" s="26"/>
      <c r="Q137" s="26"/>
      <c r="R137" s="26"/>
    </row>
    <row r="138" spans="14:18" ht="15">
      <c r="N138" s="26"/>
      <c r="O138" s="26"/>
      <c r="P138" s="26"/>
      <c r="Q138" s="26"/>
      <c r="R138" s="26"/>
    </row>
    <row r="139" spans="14:18" ht="15">
      <c r="N139" s="26"/>
      <c r="O139" s="26"/>
      <c r="P139" s="26"/>
      <c r="Q139" s="26"/>
      <c r="R139" s="26"/>
    </row>
    <row r="140" spans="14:18" ht="15">
      <c r="N140" s="26"/>
      <c r="O140" s="26"/>
      <c r="P140" s="26"/>
      <c r="Q140" s="26"/>
      <c r="R140" s="26"/>
    </row>
    <row r="141" spans="14:18" ht="15">
      <c r="N141" s="26"/>
      <c r="O141" s="26"/>
      <c r="P141" s="26"/>
      <c r="Q141" s="26"/>
      <c r="R141" s="26"/>
    </row>
    <row r="142" spans="14:18" ht="15">
      <c r="N142" s="26"/>
      <c r="O142" s="26"/>
      <c r="P142" s="26"/>
      <c r="Q142" s="26"/>
      <c r="R142" s="26"/>
    </row>
    <row r="143" spans="14:18" ht="15">
      <c r="N143" s="26"/>
      <c r="O143" s="26"/>
      <c r="P143" s="26"/>
      <c r="Q143" s="26"/>
      <c r="R143" s="26"/>
    </row>
    <row r="144" spans="14:18" ht="15">
      <c r="N144" s="26"/>
      <c r="O144" s="26"/>
      <c r="P144" s="26"/>
      <c r="Q144" s="26"/>
      <c r="R144" s="26"/>
    </row>
    <row r="145" spans="14:18" ht="15">
      <c r="N145" s="26"/>
      <c r="O145" s="26"/>
      <c r="P145" s="26"/>
      <c r="Q145" s="26"/>
      <c r="R145" s="26"/>
    </row>
    <row r="146" spans="14:18" ht="15">
      <c r="N146" s="26"/>
      <c r="O146" s="26"/>
      <c r="P146" s="26"/>
      <c r="Q146" s="26"/>
      <c r="R146" s="26"/>
    </row>
    <row r="147" spans="14:18" ht="15">
      <c r="N147" s="26"/>
      <c r="O147" s="26"/>
      <c r="P147" s="26"/>
      <c r="Q147" s="26"/>
      <c r="R147" s="26"/>
    </row>
    <row r="148" spans="14:18" ht="15">
      <c r="N148" s="26"/>
      <c r="O148" s="26"/>
      <c r="P148" s="26"/>
      <c r="Q148" s="26"/>
      <c r="R148" s="26"/>
    </row>
    <row r="149" spans="14:18" ht="15">
      <c r="N149" s="26"/>
      <c r="O149" s="26"/>
      <c r="P149" s="26"/>
      <c r="Q149" s="26"/>
      <c r="R149" s="26"/>
    </row>
    <row r="150" spans="14:18" ht="15">
      <c r="N150" s="26"/>
      <c r="O150" s="26"/>
      <c r="P150" s="26"/>
      <c r="Q150" s="26"/>
      <c r="R150" s="26"/>
    </row>
    <row r="151" spans="14:18" ht="15">
      <c r="N151" s="26"/>
      <c r="O151" s="26"/>
      <c r="P151" s="26"/>
      <c r="Q151" s="26"/>
      <c r="R151" s="26"/>
    </row>
    <row r="152" spans="14:18" ht="15">
      <c r="N152" s="26"/>
      <c r="O152" s="26"/>
      <c r="P152" s="26"/>
      <c r="Q152" s="26"/>
      <c r="R152" s="26"/>
    </row>
    <row r="153" spans="14:18" ht="15">
      <c r="N153" s="26"/>
      <c r="O153" s="26"/>
      <c r="P153" s="26"/>
      <c r="Q153" s="26"/>
      <c r="R153" s="26"/>
    </row>
    <row r="154" spans="14:18" ht="15">
      <c r="N154" s="26"/>
      <c r="O154" s="26"/>
      <c r="P154" s="26"/>
      <c r="Q154" s="26"/>
      <c r="R154" s="26"/>
    </row>
    <row r="155" spans="14:18" ht="15">
      <c r="N155" s="26"/>
      <c r="O155" s="26"/>
      <c r="P155" s="26"/>
      <c r="Q155" s="26"/>
      <c r="R155" s="26"/>
    </row>
    <row r="156" spans="14:18" ht="15">
      <c r="N156" s="26"/>
      <c r="O156" s="26"/>
      <c r="P156" s="26"/>
      <c r="Q156" s="26"/>
      <c r="R156" s="26"/>
    </row>
    <row r="157" spans="14:18" ht="15">
      <c r="N157" s="26"/>
      <c r="O157" s="26"/>
      <c r="P157" s="26"/>
      <c r="Q157" s="26"/>
      <c r="R157" s="26"/>
    </row>
    <row r="158" spans="14:18" ht="15">
      <c r="N158" s="26"/>
      <c r="O158" s="26"/>
      <c r="P158" s="26"/>
      <c r="Q158" s="26"/>
      <c r="R158" s="26"/>
    </row>
    <row r="159" spans="14:18" ht="15">
      <c r="N159" s="26"/>
      <c r="O159" s="26"/>
      <c r="P159" s="26"/>
      <c r="Q159" s="26"/>
      <c r="R159" s="26"/>
    </row>
    <row r="160" spans="14:18" ht="15">
      <c r="N160" s="26"/>
      <c r="O160" s="26"/>
      <c r="P160" s="26"/>
      <c r="Q160" s="26"/>
      <c r="R160" s="26"/>
    </row>
    <row r="161" spans="14:18" ht="15">
      <c r="N161" s="26"/>
      <c r="O161" s="26"/>
      <c r="P161" s="26"/>
      <c r="Q161" s="26"/>
      <c r="R161" s="26"/>
    </row>
    <row r="162" spans="14:18" ht="15">
      <c r="N162" s="26"/>
      <c r="O162" s="26"/>
      <c r="P162" s="26"/>
      <c r="Q162" s="26"/>
      <c r="R162" s="26"/>
    </row>
    <row r="163" spans="14:18" ht="15">
      <c r="N163" s="26"/>
      <c r="O163" s="26"/>
      <c r="P163" s="26"/>
      <c r="Q163" s="26"/>
      <c r="R163" s="26"/>
    </row>
    <row r="164" spans="14:18" ht="15">
      <c r="N164" s="26"/>
      <c r="O164" s="26"/>
      <c r="P164" s="26"/>
      <c r="Q164" s="26"/>
      <c r="R164" s="26"/>
    </row>
    <row r="165" spans="14:18" ht="15">
      <c r="N165" s="26"/>
      <c r="O165" s="26"/>
      <c r="P165" s="26"/>
      <c r="Q165" s="26"/>
      <c r="R165" s="26"/>
    </row>
    <row r="166" spans="14:18" ht="15">
      <c r="N166" s="26"/>
      <c r="O166" s="26"/>
      <c r="P166" s="26"/>
      <c r="Q166" s="26"/>
      <c r="R166" s="26"/>
    </row>
    <row r="167" spans="14:18" ht="15">
      <c r="N167" s="26"/>
      <c r="O167" s="26"/>
      <c r="P167" s="26"/>
      <c r="Q167" s="26"/>
      <c r="R167" s="26"/>
    </row>
    <row r="168" spans="14:18" ht="15">
      <c r="N168" s="26"/>
      <c r="O168" s="26"/>
      <c r="P168" s="26"/>
      <c r="Q168" s="26"/>
      <c r="R168" s="26"/>
    </row>
    <row r="169" spans="14:18" ht="15">
      <c r="N169" s="26"/>
      <c r="O169" s="26"/>
      <c r="P169" s="26"/>
      <c r="Q169" s="26"/>
      <c r="R169" s="26"/>
    </row>
    <row r="170" spans="14:18" ht="15">
      <c r="N170" s="26"/>
      <c r="O170" s="26"/>
      <c r="P170" s="26"/>
      <c r="Q170" s="26"/>
      <c r="R170" s="26"/>
    </row>
    <row r="171" spans="14:18" ht="15">
      <c r="N171" s="26"/>
      <c r="O171" s="26"/>
      <c r="P171" s="26"/>
      <c r="Q171" s="26"/>
      <c r="R171" s="26"/>
    </row>
    <row r="172" spans="14:18" ht="15">
      <c r="N172" s="26"/>
      <c r="O172" s="26"/>
      <c r="P172" s="26"/>
      <c r="Q172" s="26"/>
      <c r="R172" s="26"/>
    </row>
    <row r="173" spans="14:18" ht="15">
      <c r="N173" s="26"/>
      <c r="O173" s="26"/>
      <c r="P173" s="26"/>
      <c r="Q173" s="26"/>
      <c r="R173" s="26"/>
    </row>
    <row r="174" spans="14:18" ht="15">
      <c r="N174" s="26"/>
      <c r="O174" s="26"/>
      <c r="P174" s="26"/>
      <c r="Q174" s="26"/>
      <c r="R174" s="26"/>
    </row>
    <row r="175" spans="14:18" ht="15">
      <c r="N175" s="26"/>
      <c r="O175" s="26"/>
      <c r="P175" s="26"/>
      <c r="Q175" s="26"/>
      <c r="R175" s="26"/>
    </row>
    <row r="176" spans="14:18" ht="15">
      <c r="N176" s="26"/>
      <c r="O176" s="26"/>
      <c r="P176" s="26"/>
      <c r="Q176" s="26"/>
      <c r="R176" s="26"/>
    </row>
    <row r="177" spans="14:18" ht="15">
      <c r="N177" s="26"/>
      <c r="O177" s="26"/>
      <c r="P177" s="26"/>
      <c r="Q177" s="26"/>
      <c r="R177" s="26"/>
    </row>
    <row r="178" spans="14:18" ht="15">
      <c r="N178" s="26"/>
      <c r="O178" s="26"/>
      <c r="P178" s="26"/>
      <c r="Q178" s="26"/>
      <c r="R178" s="26"/>
    </row>
    <row r="179" spans="14:18" ht="15">
      <c r="N179" s="26"/>
      <c r="O179" s="26"/>
      <c r="P179" s="26"/>
      <c r="Q179" s="26"/>
      <c r="R179" s="26"/>
    </row>
    <row r="180" spans="14:18" ht="15">
      <c r="N180" s="26"/>
      <c r="O180" s="26"/>
      <c r="P180" s="26"/>
      <c r="Q180" s="26"/>
      <c r="R180" s="26"/>
    </row>
    <row r="181" spans="14:18" ht="15">
      <c r="N181" s="26"/>
      <c r="O181" s="26"/>
      <c r="P181" s="26"/>
      <c r="Q181" s="26"/>
      <c r="R181" s="26"/>
    </row>
  </sheetData>
  <sheetProtection/>
  <printOptions/>
  <pageMargins left="0.25" right="0.26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692"/>
  <sheetViews>
    <sheetView tabSelected="1" zoomScalePageLayoutView="0" workbookViewId="0" topLeftCell="AD65">
      <selection activeCell="AH92" sqref="AH92"/>
    </sheetView>
  </sheetViews>
  <sheetFormatPr defaultColWidth="11.421875" defaultRowHeight="15"/>
  <cols>
    <col min="1" max="1" width="11.421875" style="23" hidden="1" customWidth="1"/>
    <col min="2" max="29" width="11.421875" style="3" hidden="1" customWidth="1"/>
    <col min="30" max="30" width="1.7109375" style="3" customWidth="1"/>
    <col min="31" max="31" width="3.421875" style="3" customWidth="1"/>
    <col min="32" max="32" width="24.8515625" style="3" customWidth="1"/>
    <col min="33" max="33" width="1.8515625" style="3" customWidth="1"/>
    <col min="34" max="34" width="10.421875" style="3" customWidth="1"/>
    <col min="35" max="35" width="6.57421875" style="3" customWidth="1"/>
    <col min="36" max="36" width="22.7109375" style="3" customWidth="1"/>
    <col min="37" max="37" width="24.421875" style="3" customWidth="1"/>
    <col min="38" max="38" width="21.7109375" style="3" customWidth="1"/>
    <col min="39" max="39" width="11.421875" style="3" customWidth="1"/>
    <col min="40" max="40" width="11.421875" style="164" customWidth="1"/>
    <col min="41" max="16384" width="11.421875" style="3" customWidth="1"/>
  </cols>
  <sheetData>
    <row r="1" spans="1:40" s="40" customFormat="1" ht="22.5">
      <c r="A1" s="188" t="s">
        <v>262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71"/>
      <c r="X1" s="70"/>
      <c r="Y1" s="63"/>
      <c r="Z1" s="64" t="s">
        <v>445</v>
      </c>
      <c r="AA1" s="64"/>
      <c r="AB1" s="64"/>
      <c r="AC1" s="64"/>
      <c r="AD1" s="57"/>
      <c r="AE1" s="63"/>
      <c r="AF1" s="159" t="s">
        <v>493</v>
      </c>
      <c r="AG1" s="64"/>
      <c r="AH1" s="64"/>
      <c r="AI1" s="64"/>
      <c r="AJ1" s="64"/>
      <c r="AK1" s="64"/>
      <c r="AL1" s="64"/>
      <c r="AN1" s="163"/>
    </row>
    <row r="2" spans="1:40" s="40" customFormat="1" ht="22.5" customHeight="1">
      <c r="A2" s="39" t="s">
        <v>241</v>
      </c>
      <c r="B2" s="41" t="s">
        <v>308</v>
      </c>
      <c r="X2" s="70"/>
      <c r="Y2" s="63"/>
      <c r="Z2" s="64" t="s">
        <v>446</v>
      </c>
      <c r="AA2" s="64"/>
      <c r="AB2" s="64"/>
      <c r="AC2" s="64"/>
      <c r="AD2" s="57"/>
      <c r="AE2" s="63"/>
      <c r="AF2" s="160" t="s">
        <v>494</v>
      </c>
      <c r="AG2" s="64"/>
      <c r="AH2" s="64"/>
      <c r="AI2" s="64"/>
      <c r="AJ2" s="64"/>
      <c r="AK2" s="64"/>
      <c r="AL2" s="64"/>
      <c r="AN2" s="163"/>
    </row>
    <row r="3" spans="1:38" ht="6" customHeight="1">
      <c r="A3" s="48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69"/>
      <c r="Z3" s="24"/>
      <c r="AA3" s="24"/>
      <c r="AB3" s="24"/>
      <c r="AC3" s="24"/>
      <c r="AD3" s="24"/>
      <c r="AF3" s="24"/>
      <c r="AG3" s="24"/>
      <c r="AH3" s="24"/>
      <c r="AI3" s="24"/>
      <c r="AJ3" s="24"/>
      <c r="AK3" s="24"/>
      <c r="AL3" s="24"/>
    </row>
    <row r="4" spans="1:38" ht="16.5" customHeight="1" thickBot="1">
      <c r="A4" s="43" t="s">
        <v>321</v>
      </c>
      <c r="B4" s="53" t="s">
        <v>192</v>
      </c>
      <c r="C4" s="88" t="s">
        <v>309</v>
      </c>
      <c r="D4" s="88" t="s">
        <v>310</v>
      </c>
      <c r="E4" s="88" t="s">
        <v>311</v>
      </c>
      <c r="F4" s="88" t="s">
        <v>312</v>
      </c>
      <c r="G4" s="88" t="s">
        <v>313</v>
      </c>
      <c r="H4" s="88" t="s">
        <v>314</v>
      </c>
      <c r="I4" s="88" t="s">
        <v>315</v>
      </c>
      <c r="J4" s="88" t="s">
        <v>316</v>
      </c>
      <c r="K4" s="88" t="s">
        <v>317</v>
      </c>
      <c r="L4" s="89"/>
      <c r="M4" s="89"/>
      <c r="N4" s="89"/>
      <c r="O4" s="89"/>
      <c r="P4" s="89"/>
      <c r="Q4" s="89"/>
      <c r="R4" s="89"/>
      <c r="S4" s="89"/>
      <c r="T4" s="89"/>
      <c r="U4" s="90" t="s">
        <v>318</v>
      </c>
      <c r="V4" s="90" t="s">
        <v>319</v>
      </c>
      <c r="W4" s="42"/>
      <c r="X4" s="69"/>
      <c r="Y4" s="62"/>
      <c r="Z4" s="53" t="s">
        <v>323</v>
      </c>
      <c r="AA4" s="65" t="s">
        <v>361</v>
      </c>
      <c r="AB4" s="65" t="s">
        <v>362</v>
      </c>
      <c r="AC4" s="65" t="s">
        <v>447</v>
      </c>
      <c r="AD4" s="24"/>
      <c r="AE4" s="62"/>
      <c r="AF4" s="53" t="s">
        <v>323</v>
      </c>
      <c r="AG4" s="65"/>
      <c r="AH4" s="65" t="s">
        <v>361</v>
      </c>
      <c r="AI4" s="65" t="s">
        <v>451</v>
      </c>
      <c r="AJ4" s="65" t="s">
        <v>457</v>
      </c>
      <c r="AK4" s="65" t="s">
        <v>362</v>
      </c>
      <c r="AL4" s="65" t="s">
        <v>363</v>
      </c>
    </row>
    <row r="5" spans="1:38" ht="16.5" customHeight="1" thickBot="1">
      <c r="A5" s="54" t="s">
        <v>222</v>
      </c>
      <c r="B5" s="49" t="s">
        <v>247</v>
      </c>
      <c r="C5" s="91">
        <v>2</v>
      </c>
      <c r="D5" s="92">
        <v>5</v>
      </c>
      <c r="E5" s="92">
        <v>1</v>
      </c>
      <c r="F5" s="92">
        <v>1</v>
      </c>
      <c r="G5" s="92">
        <v>0</v>
      </c>
      <c r="H5" s="92">
        <v>1</v>
      </c>
      <c r="I5" s="93">
        <v>0</v>
      </c>
      <c r="J5" s="93">
        <v>2</v>
      </c>
      <c r="K5" s="94">
        <v>1</v>
      </c>
      <c r="L5" s="95">
        <f aca="true" t="shared" si="0" ref="L5:T5">IF(C5="*",0,IF(C5&gt;C6,2,IF(C5=C6,1,0)))</f>
        <v>2</v>
      </c>
      <c r="M5" s="95">
        <f t="shared" si="0"/>
        <v>2</v>
      </c>
      <c r="N5" s="95">
        <f t="shared" si="0"/>
        <v>2</v>
      </c>
      <c r="O5" s="95">
        <f t="shared" si="0"/>
        <v>2</v>
      </c>
      <c r="P5" s="95">
        <f t="shared" si="0"/>
        <v>0</v>
      </c>
      <c r="Q5" s="95">
        <f t="shared" si="0"/>
        <v>0</v>
      </c>
      <c r="R5" s="95">
        <f t="shared" si="0"/>
        <v>0</v>
      </c>
      <c r="S5" s="95">
        <f t="shared" si="0"/>
        <v>0</v>
      </c>
      <c r="T5" s="95">
        <f t="shared" si="0"/>
        <v>0</v>
      </c>
      <c r="U5" s="96">
        <f>SUM(L5:T5)</f>
        <v>8</v>
      </c>
      <c r="V5" s="97">
        <f>SUM(C5:K5)-SUM(C6:K6)</f>
        <v>-4</v>
      </c>
      <c r="W5" s="42"/>
      <c r="X5" s="69"/>
      <c r="Y5" s="53" t="s">
        <v>223</v>
      </c>
      <c r="Z5" s="84" t="s">
        <v>325</v>
      </c>
      <c r="AA5" s="140" t="s">
        <v>359</v>
      </c>
      <c r="AB5" s="85" t="s">
        <v>443</v>
      </c>
      <c r="AC5" s="86"/>
      <c r="AD5" s="24"/>
      <c r="AE5" s="53" t="s">
        <v>225</v>
      </c>
      <c r="AF5" s="84" t="s">
        <v>327</v>
      </c>
      <c r="AG5" s="140" t="s">
        <v>359</v>
      </c>
      <c r="AH5" s="140"/>
      <c r="AI5" s="166">
        <v>0.6666666666666666</v>
      </c>
      <c r="AJ5" s="140" t="s">
        <v>327</v>
      </c>
      <c r="AK5" s="85" t="s">
        <v>465</v>
      </c>
      <c r="AL5" s="86" t="s">
        <v>533</v>
      </c>
    </row>
    <row r="6" spans="1:38" ht="16.5" customHeight="1" thickBot="1">
      <c r="A6" s="54" t="s">
        <v>223</v>
      </c>
      <c r="B6" s="49" t="s">
        <v>169</v>
      </c>
      <c r="C6" s="98">
        <v>0</v>
      </c>
      <c r="D6" s="99">
        <v>1</v>
      </c>
      <c r="E6" s="99">
        <v>0</v>
      </c>
      <c r="F6" s="99">
        <v>0</v>
      </c>
      <c r="G6" s="99">
        <v>3</v>
      </c>
      <c r="H6" s="99">
        <v>4</v>
      </c>
      <c r="I6" s="100">
        <v>1</v>
      </c>
      <c r="J6" s="100">
        <v>6</v>
      </c>
      <c r="K6" s="101">
        <v>2</v>
      </c>
      <c r="L6" s="102">
        <f aca="true" t="shared" si="1" ref="L6:T6">IF(C6="*",0,2-L5)</f>
        <v>0</v>
      </c>
      <c r="M6" s="102">
        <f t="shared" si="1"/>
        <v>0</v>
      </c>
      <c r="N6" s="102">
        <f t="shared" si="1"/>
        <v>0</v>
      </c>
      <c r="O6" s="102">
        <f t="shared" si="1"/>
        <v>0</v>
      </c>
      <c r="P6" s="102">
        <f t="shared" si="1"/>
        <v>2</v>
      </c>
      <c r="Q6" s="102">
        <f t="shared" si="1"/>
        <v>2</v>
      </c>
      <c r="R6" s="102">
        <f t="shared" si="1"/>
        <v>2</v>
      </c>
      <c r="S6" s="102">
        <f t="shared" si="1"/>
        <v>2</v>
      </c>
      <c r="T6" s="102">
        <f t="shared" si="1"/>
        <v>2</v>
      </c>
      <c r="U6" s="103">
        <f>SUM(L6:T6)</f>
        <v>10</v>
      </c>
      <c r="V6" s="104">
        <f>SUM(C6:K6)-SUM(C5:K5)</f>
        <v>4</v>
      </c>
      <c r="W6" s="42"/>
      <c r="X6" s="69"/>
      <c r="Y6" s="53" t="s">
        <v>226</v>
      </c>
      <c r="Z6" s="84" t="s">
        <v>326</v>
      </c>
      <c r="AA6" s="144" t="s">
        <v>360</v>
      </c>
      <c r="AB6" s="85" t="s">
        <v>444</v>
      </c>
      <c r="AC6" s="86"/>
      <c r="AD6" s="24"/>
      <c r="AE6" s="53" t="s">
        <v>222</v>
      </c>
      <c r="AF6" s="84" t="s">
        <v>326</v>
      </c>
      <c r="AG6" s="140" t="s">
        <v>360</v>
      </c>
      <c r="AH6" s="140"/>
      <c r="AI6" s="166">
        <v>0.6666666666666666</v>
      </c>
      <c r="AJ6" s="140" t="s">
        <v>326</v>
      </c>
      <c r="AK6" s="155" t="s">
        <v>466</v>
      </c>
      <c r="AL6" s="86" t="s">
        <v>468</v>
      </c>
    </row>
    <row r="7" spans="1:38" ht="6" customHeight="1" thickBot="1">
      <c r="A7" s="55"/>
      <c r="B7" s="44"/>
      <c r="C7" s="105"/>
      <c r="D7" s="65"/>
      <c r="E7" s="105"/>
      <c r="F7" s="105"/>
      <c r="G7" s="105"/>
      <c r="H7" s="105"/>
      <c r="I7" s="105"/>
      <c r="J7" s="105"/>
      <c r="K7" s="105"/>
      <c r="L7" s="106"/>
      <c r="M7" s="106"/>
      <c r="N7" s="106"/>
      <c r="O7" s="106"/>
      <c r="P7" s="106"/>
      <c r="Q7" s="106"/>
      <c r="R7" s="106"/>
      <c r="S7" s="106"/>
      <c r="T7" s="106"/>
      <c r="U7" s="105"/>
      <c r="V7" s="105"/>
      <c r="W7" s="42"/>
      <c r="X7" s="69"/>
      <c r="Y7" s="53"/>
      <c r="Z7" s="47"/>
      <c r="AA7" s="145"/>
      <c r="AB7" s="47"/>
      <c r="AC7" s="47"/>
      <c r="AD7" s="24"/>
      <c r="AE7" s="53"/>
      <c r="AF7" s="47"/>
      <c r="AG7" s="141"/>
      <c r="AH7" s="141"/>
      <c r="AI7" s="141"/>
      <c r="AJ7" s="141"/>
      <c r="AK7" s="47"/>
      <c r="AL7" s="47"/>
    </row>
    <row r="8" spans="1:38" ht="16.5" customHeight="1" thickBot="1">
      <c r="A8" s="54" t="s">
        <v>224</v>
      </c>
      <c r="B8" s="50" t="s">
        <v>8</v>
      </c>
      <c r="C8" s="91">
        <v>2</v>
      </c>
      <c r="D8" s="92">
        <v>5</v>
      </c>
      <c r="E8" s="92">
        <v>3</v>
      </c>
      <c r="F8" s="92">
        <v>4</v>
      </c>
      <c r="G8" s="92">
        <v>0</v>
      </c>
      <c r="H8" s="92">
        <v>3</v>
      </c>
      <c r="I8" s="93">
        <v>1</v>
      </c>
      <c r="J8" s="93">
        <v>0</v>
      </c>
      <c r="K8" s="94">
        <v>1</v>
      </c>
      <c r="L8" s="95">
        <f aca="true" t="shared" si="2" ref="L8:T8">IF(C8="*",0,IF(C8&gt;C9,2,IF(C8=C9,1,0)))</f>
        <v>2</v>
      </c>
      <c r="M8" s="95">
        <f t="shared" si="2"/>
        <v>2</v>
      </c>
      <c r="N8" s="95">
        <f t="shared" si="2"/>
        <v>2</v>
      </c>
      <c r="O8" s="95">
        <f t="shared" si="2"/>
        <v>2</v>
      </c>
      <c r="P8" s="95">
        <f t="shared" si="2"/>
        <v>1</v>
      </c>
      <c r="Q8" s="95">
        <f t="shared" si="2"/>
        <v>2</v>
      </c>
      <c r="R8" s="95">
        <f t="shared" si="2"/>
        <v>1</v>
      </c>
      <c r="S8" s="95">
        <f t="shared" si="2"/>
        <v>0</v>
      </c>
      <c r="T8" s="95">
        <f t="shared" si="2"/>
        <v>0</v>
      </c>
      <c r="U8" s="96">
        <f>SUM(L8:T8)</f>
        <v>12.000000000000002</v>
      </c>
      <c r="V8" s="97">
        <f>SUM(C8:K8)-SUM(C9:K9)</f>
        <v>5</v>
      </c>
      <c r="W8" s="42"/>
      <c r="X8" s="69"/>
      <c r="Y8" s="53" t="s">
        <v>225</v>
      </c>
      <c r="Z8" s="84" t="s">
        <v>327</v>
      </c>
      <c r="AA8" s="144" t="s">
        <v>359</v>
      </c>
      <c r="AB8" s="85" t="s">
        <v>443</v>
      </c>
      <c r="AC8" s="86"/>
      <c r="AD8" s="24"/>
      <c r="AE8" s="53" t="s">
        <v>223</v>
      </c>
      <c r="AF8" s="84" t="s">
        <v>469</v>
      </c>
      <c r="AG8" s="140" t="s">
        <v>359</v>
      </c>
      <c r="AH8" s="140"/>
      <c r="AI8" s="166">
        <v>0.7291666666666666</v>
      </c>
      <c r="AJ8" s="140" t="s">
        <v>471</v>
      </c>
      <c r="AK8" s="85" t="s">
        <v>465</v>
      </c>
      <c r="AL8" s="86" t="s">
        <v>534</v>
      </c>
    </row>
    <row r="9" spans="1:38" ht="16.5" customHeight="1" thickBot="1">
      <c r="A9" s="54" t="s">
        <v>225</v>
      </c>
      <c r="B9" s="50" t="s">
        <v>24</v>
      </c>
      <c r="C9" s="98">
        <v>0</v>
      </c>
      <c r="D9" s="99">
        <v>3</v>
      </c>
      <c r="E9" s="99">
        <v>1</v>
      </c>
      <c r="F9" s="99">
        <v>3</v>
      </c>
      <c r="G9" s="99">
        <v>0</v>
      </c>
      <c r="H9" s="99">
        <v>1</v>
      </c>
      <c r="I9" s="100">
        <v>1</v>
      </c>
      <c r="J9" s="100">
        <v>2</v>
      </c>
      <c r="K9" s="101">
        <v>3</v>
      </c>
      <c r="L9" s="102">
        <f aca="true" t="shared" si="3" ref="L9:T9">IF(C9="*",0,2-L8)</f>
        <v>0</v>
      </c>
      <c r="M9" s="102">
        <f t="shared" si="3"/>
        <v>0</v>
      </c>
      <c r="N9" s="102">
        <f t="shared" si="3"/>
        <v>0</v>
      </c>
      <c r="O9" s="102">
        <f t="shared" si="3"/>
        <v>0</v>
      </c>
      <c r="P9" s="102">
        <f t="shared" si="3"/>
        <v>1</v>
      </c>
      <c r="Q9" s="102">
        <f t="shared" si="3"/>
        <v>0</v>
      </c>
      <c r="R9" s="102">
        <f t="shared" si="3"/>
        <v>1</v>
      </c>
      <c r="S9" s="102">
        <f t="shared" si="3"/>
        <v>2</v>
      </c>
      <c r="T9" s="102">
        <f t="shared" si="3"/>
        <v>2</v>
      </c>
      <c r="U9" s="103">
        <f>SUM(L9:T9)</f>
        <v>6.000000000000001</v>
      </c>
      <c r="V9" s="104">
        <f>SUM(C9:K9)-SUM(C8:K8)</f>
        <v>-5</v>
      </c>
      <c r="W9" s="42"/>
      <c r="X9" s="69"/>
      <c r="Y9" s="53" t="s">
        <v>227</v>
      </c>
      <c r="Z9" s="84" t="s">
        <v>328</v>
      </c>
      <c r="AA9" s="144" t="s">
        <v>360</v>
      </c>
      <c r="AB9" s="85" t="s">
        <v>444</v>
      </c>
      <c r="AC9" s="86"/>
      <c r="AD9" s="24"/>
      <c r="AE9" s="53" t="s">
        <v>224</v>
      </c>
      <c r="AF9" s="84" t="s">
        <v>271</v>
      </c>
      <c r="AG9" s="140" t="s">
        <v>470</v>
      </c>
      <c r="AH9" s="140"/>
      <c r="AI9" s="166">
        <v>0.7291666666666666</v>
      </c>
      <c r="AJ9" s="140" t="s">
        <v>271</v>
      </c>
      <c r="AK9" s="155" t="s">
        <v>466</v>
      </c>
      <c r="AL9" s="86" t="s">
        <v>468</v>
      </c>
    </row>
    <row r="10" spans="1:38" ht="6" customHeight="1" thickBot="1">
      <c r="A10" s="55"/>
      <c r="B10" s="44"/>
      <c r="C10" s="105"/>
      <c r="D10" s="65"/>
      <c r="E10" s="105"/>
      <c r="F10" s="105"/>
      <c r="G10" s="105"/>
      <c r="H10" s="105"/>
      <c r="I10" s="105"/>
      <c r="J10" s="105"/>
      <c r="K10" s="105"/>
      <c r="L10" s="106"/>
      <c r="M10" s="106"/>
      <c r="N10" s="106"/>
      <c r="O10" s="106"/>
      <c r="P10" s="106"/>
      <c r="Q10" s="106"/>
      <c r="R10" s="106"/>
      <c r="S10" s="106"/>
      <c r="T10" s="106"/>
      <c r="U10" s="105"/>
      <c r="V10" s="105"/>
      <c r="W10" s="42"/>
      <c r="X10" s="69"/>
      <c r="Y10" s="53"/>
      <c r="Z10" s="47"/>
      <c r="AA10" s="145"/>
      <c r="AB10" s="47"/>
      <c r="AC10" s="47"/>
      <c r="AD10" s="24"/>
      <c r="AE10" s="53"/>
      <c r="AF10" s="47"/>
      <c r="AG10" s="141"/>
      <c r="AH10" s="141"/>
      <c r="AI10" s="141"/>
      <c r="AJ10" s="141"/>
      <c r="AK10" s="47"/>
      <c r="AL10" s="47"/>
    </row>
    <row r="11" spans="1:38" ht="0.75" customHeight="1" thickBot="1">
      <c r="A11" s="54" t="s">
        <v>226</v>
      </c>
      <c r="B11" s="50" t="s">
        <v>157</v>
      </c>
      <c r="C11" s="91">
        <v>2</v>
      </c>
      <c r="D11" s="92">
        <v>0</v>
      </c>
      <c r="E11" s="93">
        <v>1</v>
      </c>
      <c r="F11" s="93">
        <v>2</v>
      </c>
      <c r="G11" s="93">
        <v>4</v>
      </c>
      <c r="H11" s="93">
        <v>0</v>
      </c>
      <c r="I11" s="93">
        <v>2</v>
      </c>
      <c r="J11" s="93">
        <v>4</v>
      </c>
      <c r="K11" s="94">
        <v>4</v>
      </c>
      <c r="L11" s="95">
        <f aca="true" t="shared" si="4" ref="L11:T11">IF(C11="*",0,IF(C11&gt;C12,2,IF(C11=C12,1,0)))</f>
        <v>2</v>
      </c>
      <c r="M11" s="95">
        <f t="shared" si="4"/>
        <v>0</v>
      </c>
      <c r="N11" s="95">
        <f t="shared" si="4"/>
        <v>2</v>
      </c>
      <c r="O11" s="95">
        <f t="shared" si="4"/>
        <v>2</v>
      </c>
      <c r="P11" s="95">
        <f t="shared" si="4"/>
        <v>2</v>
      </c>
      <c r="Q11" s="95">
        <f t="shared" si="4"/>
        <v>0</v>
      </c>
      <c r="R11" s="95">
        <f t="shared" si="4"/>
        <v>0</v>
      </c>
      <c r="S11" s="95">
        <f t="shared" si="4"/>
        <v>2</v>
      </c>
      <c r="T11" s="95">
        <f t="shared" si="4"/>
        <v>2</v>
      </c>
      <c r="U11" s="96">
        <f>SUM(L11:T11)</f>
        <v>12</v>
      </c>
      <c r="V11" s="97">
        <f>SUM(C11:K11)-SUM(C12:K12)</f>
        <v>10</v>
      </c>
      <c r="W11" s="42"/>
      <c r="X11" s="69"/>
      <c r="Y11" s="53" t="s">
        <v>222</v>
      </c>
      <c r="Z11" s="84" t="s">
        <v>329</v>
      </c>
      <c r="AA11" s="144" t="s">
        <v>359</v>
      </c>
      <c r="AB11" s="85" t="s">
        <v>443</v>
      </c>
      <c r="AC11" s="86"/>
      <c r="AD11" s="24"/>
      <c r="AE11" s="58"/>
      <c r="AF11" s="47"/>
      <c r="AG11" s="141"/>
      <c r="AH11" s="141"/>
      <c r="AI11" s="141"/>
      <c r="AJ11" s="141"/>
      <c r="AK11" s="47"/>
      <c r="AL11" s="47"/>
    </row>
    <row r="12" spans="1:38" ht="16.5" customHeight="1" thickBot="1">
      <c r="A12" s="54" t="s">
        <v>227</v>
      </c>
      <c r="B12" s="50" t="s">
        <v>143</v>
      </c>
      <c r="C12" s="98">
        <v>0</v>
      </c>
      <c r="D12" s="99">
        <v>2</v>
      </c>
      <c r="E12" s="100">
        <v>0</v>
      </c>
      <c r="F12" s="100">
        <v>1</v>
      </c>
      <c r="G12" s="100">
        <v>0</v>
      </c>
      <c r="H12" s="100">
        <v>1</v>
      </c>
      <c r="I12" s="100">
        <v>4</v>
      </c>
      <c r="J12" s="100">
        <v>1</v>
      </c>
      <c r="K12" s="101">
        <v>0</v>
      </c>
      <c r="L12" s="102">
        <f aca="true" t="shared" si="5" ref="L12:T12">IF(C12="*",0,2-L11)</f>
        <v>0</v>
      </c>
      <c r="M12" s="102">
        <f t="shared" si="5"/>
        <v>2</v>
      </c>
      <c r="N12" s="102">
        <f t="shared" si="5"/>
        <v>0</v>
      </c>
      <c r="O12" s="102">
        <f t="shared" si="5"/>
        <v>0</v>
      </c>
      <c r="P12" s="102">
        <f t="shared" si="5"/>
        <v>0</v>
      </c>
      <c r="Q12" s="102">
        <f t="shared" si="5"/>
        <v>2</v>
      </c>
      <c r="R12" s="102">
        <f t="shared" si="5"/>
        <v>2</v>
      </c>
      <c r="S12" s="102">
        <f t="shared" si="5"/>
        <v>0</v>
      </c>
      <c r="T12" s="102">
        <f t="shared" si="5"/>
        <v>0</v>
      </c>
      <c r="U12" s="103">
        <f>SUM(L12:T12)</f>
        <v>6.000000000000001</v>
      </c>
      <c r="V12" s="104">
        <f>SUM(C12:K12)-SUM(C11:K11)</f>
        <v>-10</v>
      </c>
      <c r="W12" s="42"/>
      <c r="X12" s="69"/>
      <c r="Y12" s="53" t="s">
        <v>224</v>
      </c>
      <c r="Z12" s="84" t="s">
        <v>271</v>
      </c>
      <c r="AA12" s="144" t="s">
        <v>360</v>
      </c>
      <c r="AB12" s="85" t="s">
        <v>444</v>
      </c>
      <c r="AC12" s="86"/>
      <c r="AD12" s="24"/>
      <c r="AE12" s="58"/>
      <c r="AF12" s="53" t="s">
        <v>330</v>
      </c>
      <c r="AG12" s="142"/>
      <c r="AH12" s="142"/>
      <c r="AI12" s="142"/>
      <c r="AJ12" s="142"/>
      <c r="AK12" s="44"/>
      <c r="AL12" s="44"/>
    </row>
    <row r="13" spans="1:38" ht="16.5" customHeight="1">
      <c r="A13" s="46"/>
      <c r="B13" s="44"/>
      <c r="C13" s="44" t="s">
        <v>322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2"/>
      <c r="X13" s="69"/>
      <c r="Y13" s="58"/>
      <c r="Z13" s="47"/>
      <c r="AA13" s="145"/>
      <c r="AB13" s="47"/>
      <c r="AC13" s="47"/>
      <c r="AD13" s="24"/>
      <c r="AE13" s="53" t="s">
        <v>225</v>
      </c>
      <c r="AF13" s="84" t="s">
        <v>333</v>
      </c>
      <c r="AG13" s="140" t="s">
        <v>359</v>
      </c>
      <c r="AH13" s="140"/>
      <c r="AI13" s="166">
        <v>0.6666666666666666</v>
      </c>
      <c r="AJ13" s="140" t="s">
        <v>333</v>
      </c>
      <c r="AK13" s="85" t="s">
        <v>465</v>
      </c>
      <c r="AL13" s="86" t="s">
        <v>467</v>
      </c>
    </row>
    <row r="14" spans="1:38" ht="16.5" customHeight="1" thickBot="1">
      <c r="A14" s="43" t="s">
        <v>321</v>
      </c>
      <c r="B14" s="53" t="s">
        <v>193</v>
      </c>
      <c r="C14" s="88" t="s">
        <v>309</v>
      </c>
      <c r="D14" s="88" t="s">
        <v>310</v>
      </c>
      <c r="E14" s="88" t="s">
        <v>311</v>
      </c>
      <c r="F14" s="88" t="s">
        <v>312</v>
      </c>
      <c r="G14" s="88" t="s">
        <v>313</v>
      </c>
      <c r="H14" s="88" t="s">
        <v>314</v>
      </c>
      <c r="I14" s="88" t="s">
        <v>315</v>
      </c>
      <c r="J14" s="88" t="s">
        <v>316</v>
      </c>
      <c r="K14" s="88" t="s">
        <v>317</v>
      </c>
      <c r="L14" s="89"/>
      <c r="M14" s="89"/>
      <c r="N14" s="89"/>
      <c r="O14" s="89"/>
      <c r="P14" s="89"/>
      <c r="Q14" s="89"/>
      <c r="R14" s="89"/>
      <c r="S14" s="89"/>
      <c r="T14" s="89"/>
      <c r="U14" s="90" t="s">
        <v>318</v>
      </c>
      <c r="V14" s="90" t="s">
        <v>319</v>
      </c>
      <c r="W14" s="42"/>
      <c r="X14" s="69"/>
      <c r="Y14" s="58"/>
      <c r="Z14" s="53" t="s">
        <v>330</v>
      </c>
      <c r="AA14" s="146"/>
      <c r="AB14" s="44"/>
      <c r="AC14" s="44"/>
      <c r="AD14" s="24"/>
      <c r="AE14" s="53" t="s">
        <v>222</v>
      </c>
      <c r="AF14" s="84" t="s">
        <v>335</v>
      </c>
      <c r="AG14" s="140" t="s">
        <v>360</v>
      </c>
      <c r="AH14" s="140"/>
      <c r="AI14" s="166">
        <v>0.6666666666666666</v>
      </c>
      <c r="AJ14" s="140" t="s">
        <v>335</v>
      </c>
      <c r="AK14" s="155" t="s">
        <v>466</v>
      </c>
      <c r="AL14" s="86" t="s">
        <v>468</v>
      </c>
    </row>
    <row r="15" spans="1:38" ht="6" customHeight="1" thickBot="1">
      <c r="A15" s="54" t="s">
        <v>222</v>
      </c>
      <c r="B15" s="51" t="s">
        <v>248</v>
      </c>
      <c r="C15" s="91">
        <v>4</v>
      </c>
      <c r="D15" s="92">
        <v>4</v>
      </c>
      <c r="E15" s="92">
        <v>1</v>
      </c>
      <c r="F15" s="92">
        <v>1</v>
      </c>
      <c r="G15" s="92">
        <v>2</v>
      </c>
      <c r="H15" s="92">
        <v>3</v>
      </c>
      <c r="I15" s="93">
        <v>1</v>
      </c>
      <c r="J15" s="93">
        <v>2</v>
      </c>
      <c r="K15" s="94">
        <v>1</v>
      </c>
      <c r="L15" s="95">
        <f aca="true" t="shared" si="6" ref="L15:T15">IF(C15="*",0,IF(C15&gt;C16,2,IF(C15=C16,1,0)))</f>
        <v>1</v>
      </c>
      <c r="M15" s="95">
        <f t="shared" si="6"/>
        <v>2</v>
      </c>
      <c r="N15" s="95">
        <f t="shared" si="6"/>
        <v>2</v>
      </c>
      <c r="O15" s="95">
        <f t="shared" si="6"/>
        <v>1</v>
      </c>
      <c r="P15" s="95">
        <f t="shared" si="6"/>
        <v>2</v>
      </c>
      <c r="Q15" s="95">
        <f t="shared" si="6"/>
        <v>2</v>
      </c>
      <c r="R15" s="95">
        <f t="shared" si="6"/>
        <v>0</v>
      </c>
      <c r="S15" s="95">
        <f t="shared" si="6"/>
        <v>1</v>
      </c>
      <c r="T15" s="95">
        <f t="shared" si="6"/>
        <v>0</v>
      </c>
      <c r="U15" s="96">
        <f>SUM(L15:T15)</f>
        <v>11</v>
      </c>
      <c r="V15" s="97">
        <f>SUM(C15:K15)-SUM(C16:K16)</f>
        <v>5</v>
      </c>
      <c r="W15" s="42"/>
      <c r="X15" s="69"/>
      <c r="Y15" s="53" t="s">
        <v>223</v>
      </c>
      <c r="Z15" s="84" t="s">
        <v>331</v>
      </c>
      <c r="AA15" s="144" t="s">
        <v>359</v>
      </c>
      <c r="AB15" s="85" t="s">
        <v>443</v>
      </c>
      <c r="AC15" s="86"/>
      <c r="AD15" s="24"/>
      <c r="AE15" s="53"/>
      <c r="AF15" s="47"/>
      <c r="AG15" s="141"/>
      <c r="AH15" s="141"/>
      <c r="AI15" s="141"/>
      <c r="AJ15" s="141"/>
      <c r="AK15" s="47"/>
      <c r="AL15" s="47"/>
    </row>
    <row r="16" spans="1:38" ht="16.5" customHeight="1" thickBot="1">
      <c r="A16" s="54" t="s">
        <v>223</v>
      </c>
      <c r="B16" s="51" t="s">
        <v>170</v>
      </c>
      <c r="C16" s="98">
        <v>4</v>
      </c>
      <c r="D16" s="99">
        <v>1</v>
      </c>
      <c r="E16" s="99">
        <v>0</v>
      </c>
      <c r="F16" s="99">
        <v>1</v>
      </c>
      <c r="G16" s="99">
        <v>1</v>
      </c>
      <c r="H16" s="99">
        <v>0</v>
      </c>
      <c r="I16" s="100">
        <v>2</v>
      </c>
      <c r="J16" s="100">
        <v>2</v>
      </c>
      <c r="K16" s="101">
        <v>3</v>
      </c>
      <c r="L16" s="102">
        <f aca="true" t="shared" si="7" ref="L16:T16">IF(C16="*",0,2-L15)</f>
        <v>1</v>
      </c>
      <c r="M16" s="102">
        <f t="shared" si="7"/>
        <v>0</v>
      </c>
      <c r="N16" s="102">
        <f t="shared" si="7"/>
        <v>0</v>
      </c>
      <c r="O16" s="102">
        <f t="shared" si="7"/>
        <v>1</v>
      </c>
      <c r="P16" s="102">
        <f t="shared" si="7"/>
        <v>0</v>
      </c>
      <c r="Q16" s="102">
        <f t="shared" si="7"/>
        <v>0</v>
      </c>
      <c r="R16" s="102">
        <f t="shared" si="7"/>
        <v>2</v>
      </c>
      <c r="S16" s="102">
        <f t="shared" si="7"/>
        <v>1</v>
      </c>
      <c r="T16" s="102">
        <f t="shared" si="7"/>
        <v>2</v>
      </c>
      <c r="U16" s="103">
        <f>SUM(L16:T16)</f>
        <v>7</v>
      </c>
      <c r="V16" s="104">
        <f>SUM(C16:K16)-SUM(C15:K15)</f>
        <v>-5</v>
      </c>
      <c r="W16" s="42"/>
      <c r="X16" s="69"/>
      <c r="Y16" s="53" t="s">
        <v>226</v>
      </c>
      <c r="Z16" s="84" t="s">
        <v>332</v>
      </c>
      <c r="AA16" s="144" t="s">
        <v>360</v>
      </c>
      <c r="AB16" s="85" t="s">
        <v>444</v>
      </c>
      <c r="AC16" s="86"/>
      <c r="AD16" s="24"/>
      <c r="AE16" s="53" t="s">
        <v>223</v>
      </c>
      <c r="AF16" s="84" t="s">
        <v>332</v>
      </c>
      <c r="AG16" s="140" t="s">
        <v>359</v>
      </c>
      <c r="AH16" s="140"/>
      <c r="AI16" s="166">
        <v>0.6666666666666666</v>
      </c>
      <c r="AJ16" s="140" t="s">
        <v>332</v>
      </c>
      <c r="AK16" s="85" t="s">
        <v>465</v>
      </c>
      <c r="AL16" s="86" t="s">
        <v>467</v>
      </c>
    </row>
    <row r="17" spans="1:38" ht="16.5" customHeight="1">
      <c r="A17" s="55"/>
      <c r="B17" s="44"/>
      <c r="C17" s="105"/>
      <c r="D17" s="65"/>
      <c r="E17" s="105"/>
      <c r="F17" s="105"/>
      <c r="G17" s="105"/>
      <c r="H17" s="105"/>
      <c r="I17" s="105"/>
      <c r="J17" s="105"/>
      <c r="K17" s="105"/>
      <c r="L17" s="106"/>
      <c r="M17" s="106"/>
      <c r="N17" s="106"/>
      <c r="O17" s="106"/>
      <c r="P17" s="106"/>
      <c r="Q17" s="106"/>
      <c r="R17" s="106"/>
      <c r="S17" s="106"/>
      <c r="T17" s="106"/>
      <c r="U17" s="105"/>
      <c r="V17" s="105"/>
      <c r="W17" s="42"/>
      <c r="X17" s="69"/>
      <c r="Y17" s="53"/>
      <c r="Z17" s="47"/>
      <c r="AA17" s="145"/>
      <c r="AB17" s="47"/>
      <c r="AC17" s="47"/>
      <c r="AD17" s="24"/>
      <c r="AE17" s="53" t="s">
        <v>224</v>
      </c>
      <c r="AF17" s="84" t="s">
        <v>334</v>
      </c>
      <c r="AG17" s="140" t="s">
        <v>360</v>
      </c>
      <c r="AH17" s="140"/>
      <c r="AI17" s="166">
        <v>0.6666666666666666</v>
      </c>
      <c r="AJ17" s="140" t="s">
        <v>334</v>
      </c>
      <c r="AK17" s="155" t="s">
        <v>466</v>
      </c>
      <c r="AL17" s="86" t="s">
        <v>468</v>
      </c>
    </row>
    <row r="18" spans="1:38" ht="6" customHeight="1" thickBot="1">
      <c r="A18" s="55"/>
      <c r="B18" s="44"/>
      <c r="C18" s="105"/>
      <c r="D18" s="65"/>
      <c r="E18" s="105"/>
      <c r="F18" s="105"/>
      <c r="G18" s="105"/>
      <c r="H18" s="105"/>
      <c r="I18" s="105"/>
      <c r="J18" s="105"/>
      <c r="K18" s="105"/>
      <c r="L18" s="106"/>
      <c r="M18" s="106"/>
      <c r="N18" s="106"/>
      <c r="O18" s="106"/>
      <c r="P18" s="106"/>
      <c r="Q18" s="106"/>
      <c r="R18" s="106"/>
      <c r="S18" s="106"/>
      <c r="T18" s="106"/>
      <c r="U18" s="105"/>
      <c r="V18" s="105"/>
      <c r="W18" s="42"/>
      <c r="X18" s="69"/>
      <c r="Y18" s="53"/>
      <c r="Z18" s="47"/>
      <c r="AA18" s="145"/>
      <c r="AB18" s="47"/>
      <c r="AC18" s="47"/>
      <c r="AD18" s="24"/>
      <c r="AE18" s="53"/>
      <c r="AF18" s="167"/>
      <c r="AG18" s="153"/>
      <c r="AH18" s="153"/>
      <c r="AI18" s="168"/>
      <c r="AJ18" s="153"/>
      <c r="AK18" s="114"/>
      <c r="AL18" s="167"/>
    </row>
    <row r="19" spans="1:38" ht="14.25" customHeight="1" thickBot="1">
      <c r="A19" s="54" t="s">
        <v>224</v>
      </c>
      <c r="B19" s="51" t="s">
        <v>27</v>
      </c>
      <c r="C19" s="91">
        <v>2</v>
      </c>
      <c r="D19" s="92">
        <v>0</v>
      </c>
      <c r="E19" s="92">
        <v>1</v>
      </c>
      <c r="F19" s="92">
        <v>1</v>
      </c>
      <c r="G19" s="92">
        <v>1</v>
      </c>
      <c r="H19" s="92">
        <v>2</v>
      </c>
      <c r="I19" s="93">
        <v>0</v>
      </c>
      <c r="J19" s="93">
        <v>2</v>
      </c>
      <c r="K19" s="94">
        <v>0</v>
      </c>
      <c r="L19" s="95">
        <f aca="true" t="shared" si="8" ref="L19:T19">IF(C19="*",0,IF(C19&gt;C20,2,IF(C19=C20,1,0)))</f>
        <v>2</v>
      </c>
      <c r="M19" s="95">
        <f t="shared" si="8"/>
        <v>0</v>
      </c>
      <c r="N19" s="95">
        <f t="shared" si="8"/>
        <v>0</v>
      </c>
      <c r="O19" s="95">
        <f t="shared" si="8"/>
        <v>1</v>
      </c>
      <c r="P19" s="95">
        <f t="shared" si="8"/>
        <v>2</v>
      </c>
      <c r="Q19" s="95">
        <f t="shared" si="8"/>
        <v>2</v>
      </c>
      <c r="R19" s="95">
        <f t="shared" si="8"/>
        <v>0</v>
      </c>
      <c r="S19" s="95">
        <f t="shared" si="8"/>
        <v>2</v>
      </c>
      <c r="T19" s="95">
        <f t="shared" si="8"/>
        <v>0</v>
      </c>
      <c r="U19" s="96">
        <f>SUM(L19:T19)</f>
        <v>9</v>
      </c>
      <c r="V19" s="97">
        <f>SUM(C19:K19)-SUM(C20:K20)</f>
        <v>-2</v>
      </c>
      <c r="W19" s="42"/>
      <c r="X19" s="69"/>
      <c r="Y19" s="53" t="s">
        <v>225</v>
      </c>
      <c r="Z19" s="84" t="s">
        <v>333</v>
      </c>
      <c r="AA19" s="144" t="s">
        <v>359</v>
      </c>
      <c r="AB19" s="85" t="s">
        <v>443</v>
      </c>
      <c r="AC19" s="86"/>
      <c r="AD19" s="24"/>
      <c r="AE19" s="58"/>
      <c r="AF19" s="186" t="s">
        <v>336</v>
      </c>
      <c r="AG19" s="142"/>
      <c r="AH19" s="142"/>
      <c r="AI19" s="142"/>
      <c r="AJ19" s="142"/>
      <c r="AK19" s="44"/>
      <c r="AL19" s="44"/>
    </row>
    <row r="20" spans="1:38" ht="16.5" customHeight="1" thickBot="1">
      <c r="A20" s="54" t="s">
        <v>225</v>
      </c>
      <c r="B20" s="51" t="s">
        <v>29</v>
      </c>
      <c r="C20" s="98">
        <v>0</v>
      </c>
      <c r="D20" s="99">
        <v>3</v>
      </c>
      <c r="E20" s="99">
        <v>2</v>
      </c>
      <c r="F20" s="99">
        <v>1</v>
      </c>
      <c r="G20" s="99">
        <v>0</v>
      </c>
      <c r="H20" s="99">
        <v>0</v>
      </c>
      <c r="I20" s="100">
        <v>3</v>
      </c>
      <c r="J20" s="100">
        <v>0</v>
      </c>
      <c r="K20" s="101">
        <v>2</v>
      </c>
      <c r="L20" s="102">
        <f aca="true" t="shared" si="9" ref="L20:T20">IF(C20="*",0,2-L19)</f>
        <v>0</v>
      </c>
      <c r="M20" s="102">
        <f t="shared" si="9"/>
        <v>2</v>
      </c>
      <c r="N20" s="102">
        <f t="shared" si="9"/>
        <v>2</v>
      </c>
      <c r="O20" s="102">
        <f t="shared" si="9"/>
        <v>1</v>
      </c>
      <c r="P20" s="102">
        <f t="shared" si="9"/>
        <v>0</v>
      </c>
      <c r="Q20" s="102">
        <f t="shared" si="9"/>
        <v>0</v>
      </c>
      <c r="R20" s="102">
        <f t="shared" si="9"/>
        <v>2</v>
      </c>
      <c r="S20" s="102">
        <f t="shared" si="9"/>
        <v>0</v>
      </c>
      <c r="T20" s="102">
        <f t="shared" si="9"/>
        <v>2</v>
      </c>
      <c r="U20" s="103">
        <f>SUM(L20:T20)</f>
        <v>9</v>
      </c>
      <c r="V20" s="104">
        <f>SUM(C20:K20)-SUM(C19:K19)</f>
        <v>2</v>
      </c>
      <c r="W20" s="42"/>
      <c r="X20" s="69"/>
      <c r="Y20" s="53" t="s">
        <v>227</v>
      </c>
      <c r="Z20" s="84" t="s">
        <v>334</v>
      </c>
      <c r="AA20" s="144" t="s">
        <v>360</v>
      </c>
      <c r="AB20" s="85" t="s">
        <v>444</v>
      </c>
      <c r="AC20" s="86"/>
      <c r="AD20" s="24"/>
      <c r="AE20" s="53" t="s">
        <v>225</v>
      </c>
      <c r="AF20" s="84" t="s">
        <v>369</v>
      </c>
      <c r="AG20" s="140" t="s">
        <v>472</v>
      </c>
      <c r="AH20" s="140"/>
      <c r="AI20" s="166">
        <v>0.6666666666666666</v>
      </c>
      <c r="AJ20" s="140" t="s">
        <v>369</v>
      </c>
      <c r="AK20" s="85" t="s">
        <v>465</v>
      </c>
      <c r="AL20" s="86" t="s">
        <v>506</v>
      </c>
    </row>
    <row r="21" spans="1:38" ht="16.5" customHeight="1" thickBot="1">
      <c r="A21" s="55"/>
      <c r="B21" s="44"/>
      <c r="C21" s="105"/>
      <c r="D21" s="65"/>
      <c r="E21" s="105"/>
      <c r="F21" s="105"/>
      <c r="G21" s="105"/>
      <c r="H21" s="105"/>
      <c r="I21" s="105"/>
      <c r="J21" s="105"/>
      <c r="K21" s="105"/>
      <c r="L21" s="106"/>
      <c r="M21" s="106"/>
      <c r="N21" s="106"/>
      <c r="O21" s="106"/>
      <c r="P21" s="106"/>
      <c r="Q21" s="106"/>
      <c r="R21" s="106"/>
      <c r="S21" s="106"/>
      <c r="T21" s="106"/>
      <c r="U21" s="105"/>
      <c r="V21" s="105"/>
      <c r="W21" s="42"/>
      <c r="X21" s="69"/>
      <c r="Y21" s="53"/>
      <c r="Z21" s="47"/>
      <c r="AA21" s="145"/>
      <c r="AB21" s="47"/>
      <c r="AC21" s="47"/>
      <c r="AD21" s="24"/>
      <c r="AE21" s="53" t="s">
        <v>222</v>
      </c>
      <c r="AF21" s="84" t="s">
        <v>473</v>
      </c>
      <c r="AG21" s="140" t="s">
        <v>360</v>
      </c>
      <c r="AH21" s="140"/>
      <c r="AI21" s="166">
        <v>0.6666666666666666</v>
      </c>
      <c r="AJ21" s="140" t="s">
        <v>473</v>
      </c>
      <c r="AK21" s="85" t="s">
        <v>466</v>
      </c>
      <c r="AL21" s="169" t="s">
        <v>507</v>
      </c>
    </row>
    <row r="22" spans="1:38" ht="6" customHeight="1" thickBot="1">
      <c r="A22" s="54" t="s">
        <v>226</v>
      </c>
      <c r="B22" s="51" t="s">
        <v>231</v>
      </c>
      <c r="C22" s="107">
        <v>2</v>
      </c>
      <c r="D22" s="92">
        <v>2</v>
      </c>
      <c r="E22" s="93">
        <v>1</v>
      </c>
      <c r="F22" s="93">
        <v>0</v>
      </c>
      <c r="G22" s="93">
        <v>2</v>
      </c>
      <c r="H22" s="93">
        <v>1</v>
      </c>
      <c r="I22" s="93">
        <v>2</v>
      </c>
      <c r="J22" s="93">
        <v>1</v>
      </c>
      <c r="K22" s="94">
        <v>1</v>
      </c>
      <c r="L22" s="95">
        <f aca="true" t="shared" si="10" ref="L22:T22">IF(C22="*",0,IF(C22&gt;C23,2,IF(C22=C23,1,0)))</f>
        <v>2</v>
      </c>
      <c r="M22" s="95">
        <f t="shared" si="10"/>
        <v>2</v>
      </c>
      <c r="N22" s="95">
        <f t="shared" si="10"/>
        <v>2</v>
      </c>
      <c r="O22" s="95">
        <f t="shared" si="10"/>
        <v>0</v>
      </c>
      <c r="P22" s="95">
        <f t="shared" si="10"/>
        <v>1</v>
      </c>
      <c r="Q22" s="95">
        <f t="shared" si="10"/>
        <v>0</v>
      </c>
      <c r="R22" s="95">
        <f t="shared" si="10"/>
        <v>2</v>
      </c>
      <c r="S22" s="95">
        <f t="shared" si="10"/>
        <v>1</v>
      </c>
      <c r="T22" s="95">
        <f t="shared" si="10"/>
        <v>0</v>
      </c>
      <c r="U22" s="96">
        <f>SUM(L22:T22)</f>
        <v>10</v>
      </c>
      <c r="V22" s="97">
        <f>SUM(C22:K22)-SUM(C23:K23)</f>
        <v>2</v>
      </c>
      <c r="W22" s="42"/>
      <c r="X22" s="69"/>
      <c r="Y22" s="53" t="s">
        <v>222</v>
      </c>
      <c r="Z22" s="84" t="s">
        <v>335</v>
      </c>
      <c r="AA22" s="144" t="s">
        <v>359</v>
      </c>
      <c r="AB22" s="85" t="s">
        <v>443</v>
      </c>
      <c r="AC22" s="86"/>
      <c r="AD22" s="24"/>
      <c r="AE22" s="53"/>
      <c r="AF22" s="47"/>
      <c r="AG22" s="141"/>
      <c r="AH22" s="141"/>
      <c r="AI22" s="141"/>
      <c r="AJ22" s="141"/>
      <c r="AK22" s="47"/>
      <c r="AL22" s="47"/>
    </row>
    <row r="23" spans="1:38" ht="16.5" customHeight="1" thickBot="1">
      <c r="A23" s="54" t="s">
        <v>227</v>
      </c>
      <c r="B23" s="51" t="s">
        <v>238</v>
      </c>
      <c r="C23" s="108">
        <v>0</v>
      </c>
      <c r="D23" s="99">
        <v>0</v>
      </c>
      <c r="E23" s="100">
        <v>0</v>
      </c>
      <c r="F23" s="100">
        <v>2</v>
      </c>
      <c r="G23" s="100">
        <v>2</v>
      </c>
      <c r="H23" s="100">
        <v>2</v>
      </c>
      <c r="I23" s="100">
        <v>1</v>
      </c>
      <c r="J23" s="100">
        <v>1</v>
      </c>
      <c r="K23" s="101">
        <v>2</v>
      </c>
      <c r="L23" s="102">
        <f aca="true" t="shared" si="11" ref="L23:T23">IF(C23="*",0,2-L22)</f>
        <v>0</v>
      </c>
      <c r="M23" s="102">
        <f t="shared" si="11"/>
        <v>0</v>
      </c>
      <c r="N23" s="102">
        <f t="shared" si="11"/>
        <v>0</v>
      </c>
      <c r="O23" s="102">
        <f t="shared" si="11"/>
        <v>2</v>
      </c>
      <c r="P23" s="102">
        <f t="shared" si="11"/>
        <v>1</v>
      </c>
      <c r="Q23" s="102">
        <f t="shared" si="11"/>
        <v>2</v>
      </c>
      <c r="R23" s="102">
        <f t="shared" si="11"/>
        <v>0</v>
      </c>
      <c r="S23" s="102">
        <f t="shared" si="11"/>
        <v>1</v>
      </c>
      <c r="T23" s="102">
        <f t="shared" si="11"/>
        <v>2</v>
      </c>
      <c r="U23" s="103">
        <f>SUM(L23:T23)</f>
        <v>8</v>
      </c>
      <c r="V23" s="104">
        <f>SUM(C23:K23)-SUM(C22:K22)</f>
        <v>-2</v>
      </c>
      <c r="W23" s="42"/>
      <c r="X23" s="69"/>
      <c r="Y23" s="53" t="s">
        <v>224</v>
      </c>
      <c r="Z23" s="84" t="s">
        <v>272</v>
      </c>
      <c r="AA23" s="144" t="s">
        <v>360</v>
      </c>
      <c r="AB23" s="85" t="s">
        <v>444</v>
      </c>
      <c r="AC23" s="86"/>
      <c r="AD23" s="24"/>
      <c r="AE23" s="53" t="s">
        <v>223</v>
      </c>
      <c r="AF23" s="178" t="s">
        <v>474</v>
      </c>
      <c r="AG23" s="140" t="s">
        <v>359</v>
      </c>
      <c r="AH23" s="140"/>
      <c r="AI23" s="166">
        <v>0.6666666666666666</v>
      </c>
      <c r="AJ23" s="140" t="s">
        <v>474</v>
      </c>
      <c r="AK23" s="85" t="s">
        <v>465</v>
      </c>
      <c r="AL23" s="178" t="s">
        <v>541</v>
      </c>
    </row>
    <row r="24" spans="1:38" ht="16.5" customHeight="1">
      <c r="A24" s="46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2"/>
      <c r="X24" s="69"/>
      <c r="Y24" s="58"/>
      <c r="Z24" s="47"/>
      <c r="AA24" s="145"/>
      <c r="AB24" s="47"/>
      <c r="AC24" s="47"/>
      <c r="AD24" s="24"/>
      <c r="AE24" s="53" t="s">
        <v>224</v>
      </c>
      <c r="AF24" s="178" t="s">
        <v>366</v>
      </c>
      <c r="AG24" s="140" t="s">
        <v>360</v>
      </c>
      <c r="AH24" s="140"/>
      <c r="AI24" s="166">
        <v>0.6666666666666666</v>
      </c>
      <c r="AJ24" s="140" t="s">
        <v>366</v>
      </c>
      <c r="AK24" s="85" t="s">
        <v>476</v>
      </c>
      <c r="AL24" s="178" t="s">
        <v>475</v>
      </c>
    </row>
    <row r="25" spans="1:38" ht="16.5" customHeight="1" thickBot="1">
      <c r="A25" s="43" t="s">
        <v>321</v>
      </c>
      <c r="B25" s="53" t="s">
        <v>194</v>
      </c>
      <c r="C25" s="88" t="s">
        <v>309</v>
      </c>
      <c r="D25" s="88" t="s">
        <v>310</v>
      </c>
      <c r="E25" s="88" t="s">
        <v>311</v>
      </c>
      <c r="F25" s="88" t="s">
        <v>312</v>
      </c>
      <c r="G25" s="88" t="s">
        <v>313</v>
      </c>
      <c r="H25" s="88" t="s">
        <v>314</v>
      </c>
      <c r="I25" s="88" t="s">
        <v>315</v>
      </c>
      <c r="J25" s="88" t="s">
        <v>316</v>
      </c>
      <c r="K25" s="88" t="s">
        <v>317</v>
      </c>
      <c r="L25" s="89"/>
      <c r="M25" s="89"/>
      <c r="N25" s="89"/>
      <c r="O25" s="89"/>
      <c r="P25" s="89"/>
      <c r="Q25" s="89"/>
      <c r="R25" s="89"/>
      <c r="S25" s="89"/>
      <c r="T25" s="89"/>
      <c r="U25" s="90" t="s">
        <v>318</v>
      </c>
      <c r="V25" s="90" t="s">
        <v>319</v>
      </c>
      <c r="W25" s="42"/>
      <c r="X25" s="69"/>
      <c r="Y25" s="58"/>
      <c r="Z25" s="53" t="s">
        <v>336</v>
      </c>
      <c r="AA25" s="146"/>
      <c r="AB25" s="44"/>
      <c r="AC25" s="44"/>
      <c r="AD25" s="24"/>
      <c r="AE25" s="53"/>
      <c r="AF25" s="47"/>
      <c r="AG25" s="141"/>
      <c r="AH25" s="141"/>
      <c r="AI25" s="141"/>
      <c r="AJ25" s="141"/>
      <c r="AK25" s="47"/>
      <c r="AL25" s="47" t="s">
        <v>452</v>
      </c>
    </row>
    <row r="26" spans="1:38" ht="2.25" customHeight="1" hidden="1" thickBot="1">
      <c r="A26" s="54" t="s">
        <v>222</v>
      </c>
      <c r="B26" s="51" t="s">
        <v>249</v>
      </c>
      <c r="C26" s="91">
        <v>2</v>
      </c>
      <c r="D26" s="92">
        <v>5</v>
      </c>
      <c r="E26" s="92">
        <v>2</v>
      </c>
      <c r="F26" s="92">
        <v>0</v>
      </c>
      <c r="G26" s="109">
        <v>1</v>
      </c>
      <c r="H26" s="92">
        <v>1</v>
      </c>
      <c r="I26" s="93">
        <v>1</v>
      </c>
      <c r="J26" s="93">
        <v>4</v>
      </c>
      <c r="K26" s="94">
        <v>1</v>
      </c>
      <c r="L26" s="95">
        <f aca="true" t="shared" si="12" ref="L26:T26">IF(C26="*",0,IF(C26&gt;C27,2,IF(C26=C27,1,0)))</f>
        <v>2</v>
      </c>
      <c r="M26" s="95">
        <f t="shared" si="12"/>
        <v>2</v>
      </c>
      <c r="N26" s="95">
        <f t="shared" si="12"/>
        <v>0</v>
      </c>
      <c r="O26" s="95">
        <f t="shared" si="12"/>
        <v>0</v>
      </c>
      <c r="P26" s="95">
        <f t="shared" si="12"/>
        <v>0</v>
      </c>
      <c r="Q26" s="95">
        <f t="shared" si="12"/>
        <v>0</v>
      </c>
      <c r="R26" s="95">
        <f t="shared" si="12"/>
        <v>0</v>
      </c>
      <c r="S26" s="95">
        <f t="shared" si="12"/>
        <v>2</v>
      </c>
      <c r="T26" s="95">
        <f t="shared" si="12"/>
        <v>0</v>
      </c>
      <c r="U26" s="96">
        <f>SUM(L26:T26)</f>
        <v>6.000000000000001</v>
      </c>
      <c r="V26" s="97">
        <f>SUM(C26:K26)-SUM(C27:K27)</f>
        <v>-9</v>
      </c>
      <c r="W26" s="42"/>
      <c r="X26" s="69"/>
      <c r="Y26" s="53" t="s">
        <v>223</v>
      </c>
      <c r="Z26" s="84" t="s">
        <v>364</v>
      </c>
      <c r="AA26" s="144" t="s">
        <v>359</v>
      </c>
      <c r="AB26" s="85" t="s">
        <v>443</v>
      </c>
      <c r="AC26" s="86"/>
      <c r="AD26" s="24"/>
      <c r="AE26" s="58"/>
      <c r="AF26" s="47"/>
      <c r="AG26" s="141"/>
      <c r="AH26" s="141"/>
      <c r="AI26" s="141"/>
      <c r="AJ26" s="141"/>
      <c r="AK26" s="47"/>
      <c r="AL26" s="47"/>
    </row>
    <row r="27" spans="1:38" ht="16.5" customHeight="1" thickBot="1">
      <c r="A27" s="54" t="s">
        <v>223</v>
      </c>
      <c r="B27" s="51" t="s">
        <v>171</v>
      </c>
      <c r="C27" s="98">
        <v>0</v>
      </c>
      <c r="D27" s="99">
        <v>0</v>
      </c>
      <c r="E27" s="99">
        <v>5</v>
      </c>
      <c r="F27" s="99">
        <v>5</v>
      </c>
      <c r="G27" s="110">
        <v>3</v>
      </c>
      <c r="H27" s="99">
        <v>4</v>
      </c>
      <c r="I27" s="100">
        <v>3</v>
      </c>
      <c r="J27" s="100">
        <v>3</v>
      </c>
      <c r="K27" s="101">
        <v>3</v>
      </c>
      <c r="L27" s="102">
        <f aca="true" t="shared" si="13" ref="L27:T27">IF(C27="*",0,2-L26)</f>
        <v>0</v>
      </c>
      <c r="M27" s="102">
        <f t="shared" si="13"/>
        <v>0</v>
      </c>
      <c r="N27" s="102">
        <f t="shared" si="13"/>
        <v>2</v>
      </c>
      <c r="O27" s="102">
        <f t="shared" si="13"/>
        <v>2</v>
      </c>
      <c r="P27" s="102">
        <f t="shared" si="13"/>
        <v>2</v>
      </c>
      <c r="Q27" s="102">
        <f t="shared" si="13"/>
        <v>2</v>
      </c>
      <c r="R27" s="102">
        <f t="shared" si="13"/>
        <v>2</v>
      </c>
      <c r="S27" s="102">
        <f t="shared" si="13"/>
        <v>0</v>
      </c>
      <c r="T27" s="102">
        <f t="shared" si="13"/>
        <v>2</v>
      </c>
      <c r="U27" s="103">
        <f>SUM(L27:T27)</f>
        <v>12</v>
      </c>
      <c r="V27" s="104">
        <f>SUM(C27:K27)-SUM(C26:K26)</f>
        <v>9</v>
      </c>
      <c r="W27" s="42"/>
      <c r="X27" s="69"/>
      <c r="Y27" s="53" t="s">
        <v>226</v>
      </c>
      <c r="Z27" s="84" t="s">
        <v>365</v>
      </c>
      <c r="AA27" s="144" t="s">
        <v>360</v>
      </c>
      <c r="AB27" s="85" t="s">
        <v>444</v>
      </c>
      <c r="AC27" s="86"/>
      <c r="AD27" s="24"/>
      <c r="AE27" s="58"/>
      <c r="AF27" s="53" t="s">
        <v>337</v>
      </c>
      <c r="AG27" s="142"/>
      <c r="AH27" s="142"/>
      <c r="AI27" s="142"/>
      <c r="AJ27" s="142"/>
      <c r="AK27" s="44"/>
      <c r="AL27" s="44"/>
    </row>
    <row r="28" spans="1:38" ht="6" customHeight="1" thickBot="1">
      <c r="A28" s="55"/>
      <c r="B28" s="44"/>
      <c r="C28" s="105"/>
      <c r="D28" s="65"/>
      <c r="E28" s="105"/>
      <c r="F28" s="105"/>
      <c r="G28" s="105"/>
      <c r="H28" s="105"/>
      <c r="I28" s="105"/>
      <c r="J28" s="105"/>
      <c r="K28" s="105"/>
      <c r="L28" s="106"/>
      <c r="M28" s="106"/>
      <c r="N28" s="106"/>
      <c r="O28" s="106"/>
      <c r="P28" s="106"/>
      <c r="Q28" s="106"/>
      <c r="R28" s="106"/>
      <c r="S28" s="106"/>
      <c r="T28" s="106"/>
      <c r="U28" s="105"/>
      <c r="V28" s="105"/>
      <c r="W28" s="42"/>
      <c r="X28" s="69"/>
      <c r="Y28" s="53"/>
      <c r="Z28" s="47"/>
      <c r="AA28" s="145"/>
      <c r="AB28" s="47"/>
      <c r="AC28" s="47"/>
      <c r="AD28" s="24"/>
      <c r="AE28" s="53" t="s">
        <v>226</v>
      </c>
      <c r="AF28" s="84" t="s">
        <v>371</v>
      </c>
      <c r="AG28" s="140" t="s">
        <v>359</v>
      </c>
      <c r="AH28" s="140"/>
      <c r="AI28" s="140"/>
      <c r="AJ28" s="140"/>
      <c r="AK28" s="162"/>
      <c r="AL28" s="86"/>
    </row>
    <row r="29" spans="1:38" ht="16.5" customHeight="1" thickBot="1">
      <c r="A29" s="54" t="s">
        <v>224</v>
      </c>
      <c r="B29" s="51" t="s">
        <v>17</v>
      </c>
      <c r="C29" s="91">
        <v>0</v>
      </c>
      <c r="D29" s="92">
        <v>1</v>
      </c>
      <c r="E29" s="92">
        <v>0</v>
      </c>
      <c r="F29" s="92">
        <v>1</v>
      </c>
      <c r="G29" s="92">
        <v>0</v>
      </c>
      <c r="H29" s="92">
        <v>1</v>
      </c>
      <c r="I29" s="93">
        <v>2</v>
      </c>
      <c r="J29" s="93">
        <v>0</v>
      </c>
      <c r="K29" s="94">
        <v>2</v>
      </c>
      <c r="L29" s="95">
        <f aca="true" t="shared" si="14" ref="L29:T29">IF(C29="*",0,IF(C29&gt;C30,2,IF(C29=C30,1,0)))</f>
        <v>0</v>
      </c>
      <c r="M29" s="95">
        <f t="shared" si="14"/>
        <v>1</v>
      </c>
      <c r="N29" s="95">
        <f t="shared" si="14"/>
        <v>0</v>
      </c>
      <c r="O29" s="95">
        <f t="shared" si="14"/>
        <v>0</v>
      </c>
      <c r="P29" s="95">
        <f t="shared" si="14"/>
        <v>1</v>
      </c>
      <c r="Q29" s="95">
        <f t="shared" si="14"/>
        <v>1</v>
      </c>
      <c r="R29" s="95">
        <f t="shared" si="14"/>
        <v>0</v>
      </c>
      <c r="S29" s="95">
        <f t="shared" si="14"/>
        <v>0</v>
      </c>
      <c r="T29" s="95">
        <f t="shared" si="14"/>
        <v>2</v>
      </c>
      <c r="U29" s="96">
        <f>SUM(L29:T29)</f>
        <v>5</v>
      </c>
      <c r="V29" s="97">
        <f>SUM(C29:K29)-SUM(C30:K30)</f>
        <v>-7.999999999999998</v>
      </c>
      <c r="W29" s="42"/>
      <c r="X29" s="69"/>
      <c r="Y29" s="53" t="s">
        <v>225</v>
      </c>
      <c r="Z29" s="84" t="s">
        <v>366</v>
      </c>
      <c r="AA29" s="144" t="s">
        <v>359</v>
      </c>
      <c r="AB29" s="85" t="s">
        <v>443</v>
      </c>
      <c r="AC29" s="86"/>
      <c r="AD29" s="24"/>
      <c r="AE29" s="53"/>
      <c r="AF29" s="84" t="s">
        <v>372</v>
      </c>
      <c r="AG29" s="140" t="s">
        <v>359</v>
      </c>
      <c r="AH29" s="140"/>
      <c r="AI29" s="166">
        <v>0.6041666666666666</v>
      </c>
      <c r="AJ29" s="140" t="s">
        <v>372</v>
      </c>
      <c r="AK29" s="85" t="s">
        <v>508</v>
      </c>
      <c r="AL29" s="86" t="s">
        <v>467</v>
      </c>
    </row>
    <row r="30" spans="1:38" ht="16.5" customHeight="1" thickBot="1">
      <c r="A30" s="54" t="s">
        <v>225</v>
      </c>
      <c r="B30" s="51" t="s">
        <v>19</v>
      </c>
      <c r="C30" s="98">
        <v>6</v>
      </c>
      <c r="D30" s="99">
        <v>1</v>
      </c>
      <c r="E30" s="99">
        <v>1</v>
      </c>
      <c r="F30" s="99">
        <v>2</v>
      </c>
      <c r="G30" s="99">
        <v>0</v>
      </c>
      <c r="H30" s="99">
        <v>1</v>
      </c>
      <c r="I30" s="100">
        <v>3</v>
      </c>
      <c r="J30" s="100">
        <v>1</v>
      </c>
      <c r="K30" s="101">
        <v>0</v>
      </c>
      <c r="L30" s="102">
        <f aca="true" t="shared" si="15" ref="L30:T30">IF(C30="*",0,2-L29)</f>
        <v>2</v>
      </c>
      <c r="M30" s="102">
        <f t="shared" si="15"/>
        <v>1</v>
      </c>
      <c r="N30" s="102">
        <f t="shared" si="15"/>
        <v>2</v>
      </c>
      <c r="O30" s="102">
        <f t="shared" si="15"/>
        <v>2</v>
      </c>
      <c r="P30" s="102">
        <f t="shared" si="15"/>
        <v>1</v>
      </c>
      <c r="Q30" s="102">
        <f t="shared" si="15"/>
        <v>1</v>
      </c>
      <c r="R30" s="102">
        <f t="shared" si="15"/>
        <v>2</v>
      </c>
      <c r="S30" s="102">
        <f t="shared" si="15"/>
        <v>2</v>
      </c>
      <c r="T30" s="102">
        <f t="shared" si="15"/>
        <v>0</v>
      </c>
      <c r="U30" s="103">
        <f>SUM(L30:T30)</f>
        <v>13</v>
      </c>
      <c r="V30" s="104">
        <f>SUM(C30:K30)-SUM(C29:K29)</f>
        <v>7.999999999999998</v>
      </c>
      <c r="W30" s="42"/>
      <c r="X30" s="69"/>
      <c r="Y30" s="53" t="s">
        <v>227</v>
      </c>
      <c r="Z30" s="84" t="s">
        <v>367</v>
      </c>
      <c r="AA30" s="144" t="s">
        <v>360</v>
      </c>
      <c r="AB30" s="85" t="s">
        <v>444</v>
      </c>
      <c r="AC30" s="86"/>
      <c r="AD30" s="24"/>
      <c r="AE30" s="53"/>
      <c r="AF30" s="84" t="s">
        <v>264</v>
      </c>
      <c r="AG30" s="170" t="s">
        <v>360</v>
      </c>
      <c r="AH30" s="170"/>
      <c r="AI30" s="177">
        <v>0.5833333333333334</v>
      </c>
      <c r="AJ30" s="170" t="s">
        <v>264</v>
      </c>
      <c r="AK30" s="155" t="s">
        <v>509</v>
      </c>
      <c r="AL30" s="86" t="s">
        <v>468</v>
      </c>
    </row>
    <row r="31" spans="1:38" ht="6" customHeight="1" thickBot="1">
      <c r="A31" s="55"/>
      <c r="B31" s="44"/>
      <c r="C31" s="105"/>
      <c r="D31" s="65"/>
      <c r="E31" s="105"/>
      <c r="F31" s="105"/>
      <c r="G31" s="105"/>
      <c r="H31" s="105"/>
      <c r="I31" s="105"/>
      <c r="J31" s="105"/>
      <c r="K31" s="105"/>
      <c r="L31" s="106"/>
      <c r="M31" s="106"/>
      <c r="N31" s="106"/>
      <c r="O31" s="106"/>
      <c r="P31" s="106"/>
      <c r="Q31" s="106"/>
      <c r="R31" s="106"/>
      <c r="S31" s="106"/>
      <c r="T31" s="106"/>
      <c r="U31" s="105"/>
      <c r="V31" s="105"/>
      <c r="W31" s="42"/>
      <c r="X31" s="69"/>
      <c r="Y31" s="53"/>
      <c r="Z31" s="47"/>
      <c r="AA31" s="145"/>
      <c r="AB31" s="47"/>
      <c r="AC31" s="47"/>
      <c r="AD31" s="24"/>
      <c r="AE31" s="53"/>
      <c r="AF31" s="47"/>
      <c r="AG31" s="141"/>
      <c r="AH31" s="141"/>
      <c r="AI31" s="141"/>
      <c r="AJ31" s="141"/>
      <c r="AK31" s="171"/>
      <c r="AL31" s="47"/>
    </row>
    <row r="32" spans="1:38" ht="16.5" customHeight="1" thickBot="1">
      <c r="A32" s="54" t="s">
        <v>226</v>
      </c>
      <c r="B32" s="51" t="s">
        <v>158</v>
      </c>
      <c r="C32" s="91">
        <v>2</v>
      </c>
      <c r="D32" s="92">
        <v>2</v>
      </c>
      <c r="E32" s="93">
        <v>0</v>
      </c>
      <c r="F32" s="93">
        <v>1</v>
      </c>
      <c r="G32" s="93">
        <v>3</v>
      </c>
      <c r="H32" s="93">
        <v>5</v>
      </c>
      <c r="I32" s="93">
        <v>8</v>
      </c>
      <c r="J32" s="93">
        <v>5</v>
      </c>
      <c r="K32" s="94">
        <v>4</v>
      </c>
      <c r="L32" s="95">
        <f aca="true" t="shared" si="16" ref="L32:T32">IF(C32="*",0,IF(C32&gt;C33,2,IF(C32=C33,1,0)))</f>
        <v>2</v>
      </c>
      <c r="M32" s="95">
        <f t="shared" si="16"/>
        <v>2</v>
      </c>
      <c r="N32" s="95">
        <f t="shared" si="16"/>
        <v>1</v>
      </c>
      <c r="O32" s="95">
        <f t="shared" si="16"/>
        <v>2</v>
      </c>
      <c r="P32" s="95">
        <f t="shared" si="16"/>
        <v>1</v>
      </c>
      <c r="Q32" s="95">
        <f t="shared" si="16"/>
        <v>2</v>
      </c>
      <c r="R32" s="95">
        <f t="shared" si="16"/>
        <v>2</v>
      </c>
      <c r="S32" s="95">
        <f t="shared" si="16"/>
        <v>2</v>
      </c>
      <c r="T32" s="95">
        <f t="shared" si="16"/>
        <v>2</v>
      </c>
      <c r="U32" s="96">
        <f>SUM(L32:T32)</f>
        <v>16</v>
      </c>
      <c r="V32" s="97">
        <f>SUM(C32:K32)-SUM(C33:K33)</f>
        <v>18.999999999999996</v>
      </c>
      <c r="W32" s="42"/>
      <c r="X32" s="69"/>
      <c r="Y32" s="53" t="s">
        <v>222</v>
      </c>
      <c r="Z32" s="84" t="s">
        <v>368</v>
      </c>
      <c r="AA32" s="144" t="s">
        <v>359</v>
      </c>
      <c r="AB32" s="85" t="s">
        <v>443</v>
      </c>
      <c r="AC32" s="86"/>
      <c r="AD32" s="24"/>
      <c r="AE32" s="53"/>
      <c r="AF32" s="84" t="s">
        <v>347</v>
      </c>
      <c r="AG32" s="140" t="s">
        <v>359</v>
      </c>
      <c r="AH32" s="140"/>
      <c r="AI32" s="166">
        <v>0.6666666666666666</v>
      </c>
      <c r="AJ32" s="140" t="s">
        <v>347</v>
      </c>
      <c r="AK32" s="85" t="s">
        <v>465</v>
      </c>
      <c r="AL32" s="86" t="s">
        <v>467</v>
      </c>
    </row>
    <row r="33" spans="1:38" ht="16.5" customHeight="1" thickBot="1">
      <c r="A33" s="54" t="s">
        <v>227</v>
      </c>
      <c r="B33" s="51" t="s">
        <v>145</v>
      </c>
      <c r="C33" s="98">
        <v>1</v>
      </c>
      <c r="D33" s="99">
        <v>1</v>
      </c>
      <c r="E33" s="100">
        <v>0</v>
      </c>
      <c r="F33" s="100">
        <v>0</v>
      </c>
      <c r="G33" s="100">
        <v>3</v>
      </c>
      <c r="H33" s="100">
        <v>1</v>
      </c>
      <c r="I33" s="100">
        <v>0</v>
      </c>
      <c r="J33" s="100">
        <v>2</v>
      </c>
      <c r="K33" s="101">
        <v>3</v>
      </c>
      <c r="L33" s="102">
        <f aca="true" t="shared" si="17" ref="L33:T33">IF(C33="*",0,2-L32)</f>
        <v>0</v>
      </c>
      <c r="M33" s="102">
        <f t="shared" si="17"/>
        <v>0</v>
      </c>
      <c r="N33" s="102">
        <f t="shared" si="17"/>
        <v>1</v>
      </c>
      <c r="O33" s="102">
        <f t="shared" si="17"/>
        <v>0</v>
      </c>
      <c r="P33" s="102">
        <f t="shared" si="17"/>
        <v>1</v>
      </c>
      <c r="Q33" s="102">
        <f t="shared" si="17"/>
        <v>0</v>
      </c>
      <c r="R33" s="102">
        <f t="shared" si="17"/>
        <v>0</v>
      </c>
      <c r="S33" s="102">
        <f t="shared" si="17"/>
        <v>0</v>
      </c>
      <c r="T33" s="102">
        <f t="shared" si="17"/>
        <v>0</v>
      </c>
      <c r="U33" s="103">
        <f>SUM(L33:T33)</f>
        <v>2</v>
      </c>
      <c r="V33" s="104">
        <f>SUM(C33:K33)-SUM(C32:K32)</f>
        <v>-18.999999999999996</v>
      </c>
      <c r="W33" s="42"/>
      <c r="X33" s="69"/>
      <c r="Y33" s="53" t="s">
        <v>224</v>
      </c>
      <c r="Z33" s="84" t="s">
        <v>369</v>
      </c>
      <c r="AA33" s="144" t="s">
        <v>360</v>
      </c>
      <c r="AB33" s="85" t="s">
        <v>444</v>
      </c>
      <c r="AC33" s="86"/>
      <c r="AD33" s="24"/>
      <c r="AE33" s="53"/>
      <c r="AF33" s="84" t="s">
        <v>461</v>
      </c>
      <c r="AG33" s="170" t="s">
        <v>360</v>
      </c>
      <c r="AH33" s="170"/>
      <c r="AI33" s="177">
        <v>0.6666666666666666</v>
      </c>
      <c r="AJ33" s="170" t="s">
        <v>461</v>
      </c>
      <c r="AK33" s="172" t="s">
        <v>466</v>
      </c>
      <c r="AL33" s="86" t="s">
        <v>468</v>
      </c>
    </row>
    <row r="34" spans="1:38" ht="6" customHeight="1">
      <c r="A34" s="46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2"/>
      <c r="X34" s="69"/>
      <c r="Y34" s="58"/>
      <c r="Z34" s="47"/>
      <c r="AA34" s="145"/>
      <c r="AB34" s="47"/>
      <c r="AC34" s="47"/>
      <c r="AD34" s="24"/>
      <c r="AE34" s="53"/>
      <c r="AF34" s="47"/>
      <c r="AG34" s="141"/>
      <c r="AH34" s="141"/>
      <c r="AI34" s="141"/>
      <c r="AJ34" s="141"/>
      <c r="AK34" s="47"/>
      <c r="AL34" s="47"/>
    </row>
    <row r="35" spans="1:38" ht="3" customHeight="1" hidden="1">
      <c r="A35" s="43" t="s">
        <v>321</v>
      </c>
      <c r="B35" s="53" t="s">
        <v>195</v>
      </c>
      <c r="C35" s="88" t="s">
        <v>309</v>
      </c>
      <c r="D35" s="88" t="s">
        <v>310</v>
      </c>
      <c r="E35" s="88" t="s">
        <v>311</v>
      </c>
      <c r="F35" s="88" t="s">
        <v>312</v>
      </c>
      <c r="G35" s="88" t="s">
        <v>313</v>
      </c>
      <c r="H35" s="88" t="s">
        <v>314</v>
      </c>
      <c r="I35" s="88" t="s">
        <v>315</v>
      </c>
      <c r="J35" s="88" t="s">
        <v>316</v>
      </c>
      <c r="K35" s="88" t="s">
        <v>317</v>
      </c>
      <c r="L35" s="44"/>
      <c r="M35" s="44"/>
      <c r="N35" s="44"/>
      <c r="O35" s="44"/>
      <c r="P35" s="44"/>
      <c r="Q35" s="44"/>
      <c r="R35" s="44"/>
      <c r="S35" s="44"/>
      <c r="T35" s="44"/>
      <c r="U35" s="90" t="s">
        <v>318</v>
      </c>
      <c r="V35" s="90" t="s">
        <v>319</v>
      </c>
      <c r="W35" s="42"/>
      <c r="X35" s="69"/>
      <c r="Y35" s="58"/>
      <c r="Z35" s="53" t="s">
        <v>337</v>
      </c>
      <c r="AA35" s="146"/>
      <c r="AB35" s="44"/>
      <c r="AC35" s="44"/>
      <c r="AD35" s="24"/>
      <c r="AE35" s="53"/>
      <c r="AF35" s="173"/>
      <c r="AG35" s="153"/>
      <c r="AH35" s="153"/>
      <c r="AI35" s="153"/>
      <c r="AJ35" s="153"/>
      <c r="AK35" s="167"/>
      <c r="AL35" s="174"/>
    </row>
    <row r="36" spans="1:38" ht="15" customHeight="1" hidden="1">
      <c r="A36" s="54" t="s">
        <v>222</v>
      </c>
      <c r="B36" s="51" t="s">
        <v>250</v>
      </c>
      <c r="C36" s="91">
        <v>2</v>
      </c>
      <c r="D36" s="92">
        <v>1</v>
      </c>
      <c r="E36" s="92">
        <v>1</v>
      </c>
      <c r="F36" s="92">
        <v>0</v>
      </c>
      <c r="G36" s="111">
        <v>2</v>
      </c>
      <c r="H36" s="92">
        <v>2</v>
      </c>
      <c r="I36" s="93">
        <v>1</v>
      </c>
      <c r="J36" s="93">
        <v>2</v>
      </c>
      <c r="K36" s="94">
        <v>6</v>
      </c>
      <c r="L36" s="95">
        <f aca="true" t="shared" si="18" ref="L36:T36">IF(C36="*",0,IF(C36&gt;C37,2,IF(C36=C37,1,0)))</f>
        <v>2</v>
      </c>
      <c r="M36" s="95">
        <f t="shared" si="18"/>
        <v>1</v>
      </c>
      <c r="N36" s="95">
        <f t="shared" si="18"/>
        <v>2</v>
      </c>
      <c r="O36" s="95">
        <f t="shared" si="18"/>
        <v>0</v>
      </c>
      <c r="P36" s="95">
        <f t="shared" si="18"/>
        <v>2</v>
      </c>
      <c r="Q36" s="95">
        <f t="shared" si="18"/>
        <v>2</v>
      </c>
      <c r="R36" s="95">
        <f t="shared" si="18"/>
        <v>0</v>
      </c>
      <c r="S36" s="95">
        <f t="shared" si="18"/>
        <v>0</v>
      </c>
      <c r="T36" s="95">
        <f t="shared" si="18"/>
        <v>2</v>
      </c>
      <c r="U36" s="96">
        <f>SUM(L36:T36)</f>
        <v>11</v>
      </c>
      <c r="V36" s="97">
        <f>SUM(C36:K36)-SUM(C37:K37)</f>
        <v>6</v>
      </c>
      <c r="W36" s="42"/>
      <c r="X36" s="69"/>
      <c r="Y36" s="53" t="s">
        <v>223</v>
      </c>
      <c r="Z36" s="84" t="s">
        <v>370</v>
      </c>
      <c r="AA36" s="144" t="s">
        <v>359</v>
      </c>
      <c r="AB36" s="85" t="s">
        <v>443</v>
      </c>
      <c r="AC36" s="86"/>
      <c r="AD36" s="24"/>
      <c r="AE36" s="53"/>
      <c r="AF36" s="77"/>
      <c r="AG36" s="143"/>
      <c r="AH36" s="143"/>
      <c r="AI36" s="143"/>
      <c r="AJ36" s="143"/>
      <c r="AK36" s="78"/>
      <c r="AL36" s="79"/>
    </row>
    <row r="37" spans="1:38" ht="15" customHeight="1" hidden="1" thickBot="1">
      <c r="A37" s="54" t="s">
        <v>223</v>
      </c>
      <c r="B37" s="51" t="s">
        <v>177</v>
      </c>
      <c r="C37" s="98">
        <v>0</v>
      </c>
      <c r="D37" s="99">
        <v>1</v>
      </c>
      <c r="E37" s="99">
        <v>0</v>
      </c>
      <c r="F37" s="99">
        <v>2</v>
      </c>
      <c r="G37" s="112">
        <v>0</v>
      </c>
      <c r="H37" s="99">
        <v>0</v>
      </c>
      <c r="I37" s="100">
        <v>2</v>
      </c>
      <c r="J37" s="100">
        <v>3</v>
      </c>
      <c r="K37" s="101">
        <v>3</v>
      </c>
      <c r="L37" s="102">
        <f aca="true" t="shared" si="19" ref="L37:T37">IF(C37="*",0,2-L36)</f>
        <v>0</v>
      </c>
      <c r="M37" s="102">
        <f t="shared" si="19"/>
        <v>1</v>
      </c>
      <c r="N37" s="102">
        <f t="shared" si="19"/>
        <v>0</v>
      </c>
      <c r="O37" s="102">
        <f t="shared" si="19"/>
        <v>2</v>
      </c>
      <c r="P37" s="102">
        <f t="shared" si="19"/>
        <v>0</v>
      </c>
      <c r="Q37" s="102">
        <f t="shared" si="19"/>
        <v>0</v>
      </c>
      <c r="R37" s="102">
        <f t="shared" si="19"/>
        <v>2</v>
      </c>
      <c r="S37" s="102">
        <f t="shared" si="19"/>
        <v>2</v>
      </c>
      <c r="T37" s="102">
        <f t="shared" si="19"/>
        <v>0</v>
      </c>
      <c r="U37" s="103">
        <f>SUM(L37:T37)</f>
        <v>7</v>
      </c>
      <c r="V37" s="104">
        <f>SUM(C37:K37)-SUM(C36:K36)</f>
        <v>-6</v>
      </c>
      <c r="W37" s="42"/>
      <c r="X37" s="69"/>
      <c r="Y37" s="53" t="s">
        <v>226</v>
      </c>
      <c r="Z37" s="84" t="s">
        <v>371</v>
      </c>
      <c r="AA37" s="144" t="s">
        <v>360</v>
      </c>
      <c r="AB37" s="85" t="s">
        <v>444</v>
      </c>
      <c r="AC37" s="86"/>
      <c r="AD37" s="24"/>
      <c r="AE37" s="58"/>
      <c r="AF37" s="80"/>
      <c r="AG37" s="81"/>
      <c r="AH37" s="81"/>
      <c r="AI37" s="81"/>
      <c r="AJ37" s="81"/>
      <c r="AK37" s="82"/>
      <c r="AL37" s="83"/>
    </row>
    <row r="38" spans="1:38" ht="16.5" customHeight="1" thickBot="1">
      <c r="A38" s="55"/>
      <c r="B38" s="44"/>
      <c r="C38" s="105"/>
      <c r="D38" s="65"/>
      <c r="E38" s="105"/>
      <c r="F38" s="105"/>
      <c r="G38" s="105"/>
      <c r="H38" s="105"/>
      <c r="I38" s="105"/>
      <c r="J38" s="105"/>
      <c r="K38" s="105"/>
      <c r="L38" s="106"/>
      <c r="M38" s="106"/>
      <c r="N38" s="106"/>
      <c r="O38" s="106"/>
      <c r="P38" s="106"/>
      <c r="Q38" s="106"/>
      <c r="R38" s="106"/>
      <c r="S38" s="106"/>
      <c r="T38" s="106"/>
      <c r="U38" s="105"/>
      <c r="V38" s="105"/>
      <c r="W38" s="42"/>
      <c r="X38" s="69"/>
      <c r="Y38" s="53"/>
      <c r="Z38" s="47"/>
      <c r="AA38" s="145"/>
      <c r="AB38" s="47"/>
      <c r="AC38" s="47"/>
      <c r="AD38" s="24"/>
      <c r="AE38" s="58"/>
      <c r="AF38" s="53" t="s">
        <v>338</v>
      </c>
      <c r="AG38" s="142"/>
      <c r="AH38" s="142"/>
      <c r="AI38" s="142"/>
      <c r="AJ38" s="142"/>
      <c r="AK38" s="44"/>
      <c r="AL38" s="44"/>
    </row>
    <row r="39" spans="1:38" ht="16.5" customHeight="1" thickBot="1">
      <c r="A39" s="54" t="s">
        <v>224</v>
      </c>
      <c r="B39" s="51" t="s">
        <v>49</v>
      </c>
      <c r="C39" s="91">
        <v>2</v>
      </c>
      <c r="D39" s="92">
        <v>0</v>
      </c>
      <c r="E39" s="92">
        <v>1</v>
      </c>
      <c r="F39" s="92">
        <v>2</v>
      </c>
      <c r="G39" s="92">
        <v>1</v>
      </c>
      <c r="H39" s="92">
        <v>1</v>
      </c>
      <c r="I39" s="93">
        <v>4</v>
      </c>
      <c r="J39" s="93">
        <v>0</v>
      </c>
      <c r="K39" s="94">
        <v>3</v>
      </c>
      <c r="L39" s="95">
        <f aca="true" t="shared" si="20" ref="L39:T39">IF(C39="*",0,IF(C39&gt;C40,2,IF(C39=C40,1,0)))</f>
        <v>2</v>
      </c>
      <c r="M39" s="95">
        <f t="shared" si="20"/>
        <v>0</v>
      </c>
      <c r="N39" s="95">
        <f t="shared" si="20"/>
        <v>2</v>
      </c>
      <c r="O39" s="95">
        <f t="shared" si="20"/>
        <v>2</v>
      </c>
      <c r="P39" s="95">
        <f t="shared" si="20"/>
        <v>0</v>
      </c>
      <c r="Q39" s="95">
        <f t="shared" si="20"/>
        <v>1</v>
      </c>
      <c r="R39" s="95">
        <f t="shared" si="20"/>
        <v>2</v>
      </c>
      <c r="S39" s="95">
        <f t="shared" si="20"/>
        <v>0</v>
      </c>
      <c r="T39" s="95">
        <f t="shared" si="20"/>
        <v>2</v>
      </c>
      <c r="U39" s="96">
        <f>SUM(L39:T39)</f>
        <v>11</v>
      </c>
      <c r="V39" s="97">
        <f>SUM(C39:K39)-SUM(C40:K40)</f>
        <v>-4</v>
      </c>
      <c r="W39" s="42"/>
      <c r="X39" s="69"/>
      <c r="Y39" s="53" t="s">
        <v>225</v>
      </c>
      <c r="Z39" s="84" t="s">
        <v>346</v>
      </c>
      <c r="AA39" s="144" t="s">
        <v>359</v>
      </c>
      <c r="AB39" s="85" t="s">
        <v>443</v>
      </c>
      <c r="AC39" s="86"/>
      <c r="AD39" s="24"/>
      <c r="AE39" s="53" t="s">
        <v>225</v>
      </c>
      <c r="AF39" s="84" t="s">
        <v>376</v>
      </c>
      <c r="AG39" s="140" t="s">
        <v>359</v>
      </c>
      <c r="AH39" s="140"/>
      <c r="AI39" s="166">
        <v>0.6666666666666666</v>
      </c>
      <c r="AJ39" s="140" t="s">
        <v>376</v>
      </c>
      <c r="AK39" s="85" t="s">
        <v>465</v>
      </c>
      <c r="AL39" s="86" t="s">
        <v>467</v>
      </c>
    </row>
    <row r="40" spans="1:38" ht="16.5" customHeight="1" thickBot="1">
      <c r="A40" s="54" t="s">
        <v>225</v>
      </c>
      <c r="B40" s="51" t="s">
        <v>14</v>
      </c>
      <c r="C40" s="98">
        <v>0</v>
      </c>
      <c r="D40" s="99">
        <v>4</v>
      </c>
      <c r="E40" s="99">
        <v>0</v>
      </c>
      <c r="F40" s="99">
        <v>1</v>
      </c>
      <c r="G40" s="99">
        <v>4</v>
      </c>
      <c r="H40" s="99">
        <v>1</v>
      </c>
      <c r="I40" s="100">
        <v>1</v>
      </c>
      <c r="J40" s="100">
        <v>6</v>
      </c>
      <c r="K40" s="101">
        <v>1</v>
      </c>
      <c r="L40" s="102">
        <f aca="true" t="shared" si="21" ref="L40:T40">IF(C40="*",0,2-L39)</f>
        <v>0</v>
      </c>
      <c r="M40" s="102">
        <f t="shared" si="21"/>
        <v>2</v>
      </c>
      <c r="N40" s="102">
        <f t="shared" si="21"/>
        <v>0</v>
      </c>
      <c r="O40" s="102">
        <f t="shared" si="21"/>
        <v>0</v>
      </c>
      <c r="P40" s="102">
        <f t="shared" si="21"/>
        <v>2</v>
      </c>
      <c r="Q40" s="102">
        <f t="shared" si="21"/>
        <v>1</v>
      </c>
      <c r="R40" s="102">
        <f t="shared" si="21"/>
        <v>0</v>
      </c>
      <c r="S40" s="102">
        <f t="shared" si="21"/>
        <v>2</v>
      </c>
      <c r="T40" s="102">
        <f t="shared" si="21"/>
        <v>0</v>
      </c>
      <c r="U40" s="103">
        <f>SUM(L40:T40)</f>
        <v>7</v>
      </c>
      <c r="V40" s="104">
        <f>SUM(C40:K40)-SUM(C39:K39)</f>
        <v>4</v>
      </c>
      <c r="W40" s="42"/>
      <c r="X40" s="69"/>
      <c r="Y40" s="53" t="s">
        <v>227</v>
      </c>
      <c r="Z40" s="84" t="s">
        <v>264</v>
      </c>
      <c r="AA40" s="144" t="s">
        <v>360</v>
      </c>
      <c r="AB40" s="85" t="s">
        <v>444</v>
      </c>
      <c r="AC40" s="86"/>
      <c r="AD40" s="24"/>
      <c r="AE40" s="53" t="s">
        <v>222</v>
      </c>
      <c r="AF40" s="84" t="s">
        <v>375</v>
      </c>
      <c r="AG40" s="140" t="s">
        <v>510</v>
      </c>
      <c r="AH40" s="140"/>
      <c r="AI40" s="166">
        <v>0.8125</v>
      </c>
      <c r="AJ40" s="140" t="s">
        <v>375</v>
      </c>
      <c r="AK40" s="85" t="s">
        <v>477</v>
      </c>
      <c r="AL40" s="86" t="s">
        <v>468</v>
      </c>
    </row>
    <row r="41" spans="1:38" ht="16.5" customHeight="1" thickBot="1">
      <c r="A41" s="55"/>
      <c r="B41" s="44"/>
      <c r="C41" s="105"/>
      <c r="D41" s="65"/>
      <c r="E41" s="105"/>
      <c r="F41" s="105"/>
      <c r="G41" s="105"/>
      <c r="H41" s="105"/>
      <c r="I41" s="105"/>
      <c r="J41" s="105"/>
      <c r="K41" s="105"/>
      <c r="L41" s="106"/>
      <c r="M41" s="106"/>
      <c r="N41" s="106"/>
      <c r="O41" s="106"/>
      <c r="P41" s="106"/>
      <c r="Q41" s="106"/>
      <c r="R41" s="106"/>
      <c r="S41" s="106"/>
      <c r="T41" s="106"/>
      <c r="U41" s="105"/>
      <c r="V41" s="105"/>
      <c r="W41" s="42"/>
      <c r="X41" s="69"/>
      <c r="Y41" s="53"/>
      <c r="Z41" s="47"/>
      <c r="AA41" s="145"/>
      <c r="AB41" s="47"/>
      <c r="AC41" s="47"/>
      <c r="AD41" s="24"/>
      <c r="AE41" s="53"/>
      <c r="AF41" s="47"/>
      <c r="AG41" s="141"/>
      <c r="AH41" s="141"/>
      <c r="AI41" s="141"/>
      <c r="AJ41" s="141"/>
      <c r="AK41" s="47"/>
      <c r="AL41" s="47" t="s">
        <v>478</v>
      </c>
    </row>
    <row r="42" spans="1:38" ht="15" customHeight="1" thickBot="1">
      <c r="A42" s="54" t="s">
        <v>226</v>
      </c>
      <c r="B42" s="51" t="s">
        <v>232</v>
      </c>
      <c r="C42" s="91">
        <v>8</v>
      </c>
      <c r="D42" s="92">
        <v>1</v>
      </c>
      <c r="E42" s="93">
        <v>8</v>
      </c>
      <c r="F42" s="93">
        <v>6</v>
      </c>
      <c r="G42" s="93">
        <v>4</v>
      </c>
      <c r="H42" s="93">
        <v>0</v>
      </c>
      <c r="I42" s="93">
        <v>1</v>
      </c>
      <c r="J42" s="93">
        <v>0</v>
      </c>
      <c r="K42" s="94">
        <v>8</v>
      </c>
      <c r="L42" s="95">
        <f aca="true" t="shared" si="22" ref="L42:T42">IF(C42="*",0,IF(C42&gt;C43,2,IF(C42=C43,1,0)))</f>
        <v>2</v>
      </c>
      <c r="M42" s="95">
        <f t="shared" si="22"/>
        <v>0</v>
      </c>
      <c r="N42" s="95">
        <f t="shared" si="22"/>
        <v>2</v>
      </c>
      <c r="O42" s="95">
        <f t="shared" si="22"/>
        <v>2</v>
      </c>
      <c r="P42" s="95">
        <f t="shared" si="22"/>
        <v>2</v>
      </c>
      <c r="Q42" s="95">
        <f t="shared" si="22"/>
        <v>0</v>
      </c>
      <c r="R42" s="95">
        <f t="shared" si="22"/>
        <v>2</v>
      </c>
      <c r="S42" s="95">
        <f t="shared" si="22"/>
        <v>0</v>
      </c>
      <c r="T42" s="95">
        <f t="shared" si="22"/>
        <v>2</v>
      </c>
      <c r="U42" s="96">
        <f>SUM(L42:T42)</f>
        <v>12</v>
      </c>
      <c r="V42" s="97">
        <f>SUM(C42:K42)-SUM(C43:K43)</f>
        <v>25</v>
      </c>
      <c r="W42" s="42"/>
      <c r="X42" s="69"/>
      <c r="Y42" s="53" t="s">
        <v>222</v>
      </c>
      <c r="Z42" s="84" t="s">
        <v>372</v>
      </c>
      <c r="AA42" s="144" t="s">
        <v>359</v>
      </c>
      <c r="AB42" s="85" t="s">
        <v>443</v>
      </c>
      <c r="AC42" s="86"/>
      <c r="AD42" s="24"/>
      <c r="AE42" s="53" t="s">
        <v>223</v>
      </c>
      <c r="AF42" s="84" t="s">
        <v>378</v>
      </c>
      <c r="AG42" s="140" t="s">
        <v>504</v>
      </c>
      <c r="AH42" s="140"/>
      <c r="AI42" s="166">
        <v>0.8125</v>
      </c>
      <c r="AJ42" s="140" t="s">
        <v>378</v>
      </c>
      <c r="AK42" s="85" t="s">
        <v>511</v>
      </c>
      <c r="AL42" s="86" t="s">
        <v>467</v>
      </c>
    </row>
    <row r="43" spans="1:38" ht="15" customHeight="1" thickBot="1">
      <c r="A43" s="54" t="s">
        <v>324</v>
      </c>
      <c r="B43" s="51" t="s">
        <v>144</v>
      </c>
      <c r="C43" s="98">
        <v>0</v>
      </c>
      <c r="D43" s="99">
        <v>3</v>
      </c>
      <c r="E43" s="100">
        <v>0</v>
      </c>
      <c r="F43" s="100">
        <v>1</v>
      </c>
      <c r="G43" s="100">
        <v>1</v>
      </c>
      <c r="H43" s="100">
        <v>4</v>
      </c>
      <c r="I43" s="100">
        <v>0</v>
      </c>
      <c r="J43" s="100">
        <v>2</v>
      </c>
      <c r="K43" s="101">
        <v>0</v>
      </c>
      <c r="L43" s="102">
        <f aca="true" t="shared" si="23" ref="L43:T43">IF(C43="*",0,2-L42)</f>
        <v>0</v>
      </c>
      <c r="M43" s="102">
        <f t="shared" si="23"/>
        <v>2</v>
      </c>
      <c r="N43" s="102">
        <f t="shared" si="23"/>
        <v>0</v>
      </c>
      <c r="O43" s="102">
        <f t="shared" si="23"/>
        <v>0</v>
      </c>
      <c r="P43" s="102">
        <f t="shared" si="23"/>
        <v>0</v>
      </c>
      <c r="Q43" s="102">
        <f t="shared" si="23"/>
        <v>2</v>
      </c>
      <c r="R43" s="102">
        <f t="shared" si="23"/>
        <v>0</v>
      </c>
      <c r="S43" s="102">
        <f t="shared" si="23"/>
        <v>2</v>
      </c>
      <c r="T43" s="102">
        <f t="shared" si="23"/>
        <v>0</v>
      </c>
      <c r="U43" s="103">
        <f>SUM(L43:T43)</f>
        <v>6.000000000000001</v>
      </c>
      <c r="V43" s="104">
        <f>SUM(C43:K43)-SUM(C42:K42)</f>
        <v>-25</v>
      </c>
      <c r="W43" s="42"/>
      <c r="X43" s="69"/>
      <c r="Y43" s="53" t="s">
        <v>324</v>
      </c>
      <c r="Z43" s="84" t="s">
        <v>373</v>
      </c>
      <c r="AA43" s="144" t="s">
        <v>360</v>
      </c>
      <c r="AB43" s="85" t="s">
        <v>444</v>
      </c>
      <c r="AC43" s="86"/>
      <c r="AD43" s="24"/>
      <c r="AE43" s="53" t="s">
        <v>224</v>
      </c>
      <c r="AF43" s="84" t="s">
        <v>275</v>
      </c>
      <c r="AG43" s="140" t="s">
        <v>360</v>
      </c>
      <c r="AH43" s="140"/>
      <c r="AI43" s="166">
        <v>0.6666666666666666</v>
      </c>
      <c r="AJ43" s="140" t="s">
        <v>275</v>
      </c>
      <c r="AK43" s="172" t="s">
        <v>512</v>
      </c>
      <c r="AL43" s="86" t="s">
        <v>468</v>
      </c>
    </row>
    <row r="44" spans="1:38" ht="9" customHeight="1" thickBot="1">
      <c r="A44" s="45"/>
      <c r="B44" s="47"/>
      <c r="C44" s="113"/>
      <c r="D44" s="114"/>
      <c r="E44" s="113"/>
      <c r="F44" s="113"/>
      <c r="G44" s="113"/>
      <c r="H44" s="113"/>
      <c r="I44" s="113"/>
      <c r="J44" s="113"/>
      <c r="K44" s="113"/>
      <c r="L44" s="115"/>
      <c r="M44" s="115"/>
      <c r="N44" s="115"/>
      <c r="O44" s="115"/>
      <c r="P44" s="115"/>
      <c r="Q44" s="115"/>
      <c r="R44" s="115"/>
      <c r="S44" s="115"/>
      <c r="T44" s="115"/>
      <c r="U44" s="113"/>
      <c r="V44" s="113"/>
      <c r="W44" s="42"/>
      <c r="X44" s="69"/>
      <c r="Y44" s="53"/>
      <c r="Z44" s="47"/>
      <c r="AA44" s="145"/>
      <c r="AB44" s="47"/>
      <c r="AC44" s="47"/>
      <c r="AD44" s="24"/>
      <c r="AE44" s="53"/>
      <c r="AF44" s="47"/>
      <c r="AG44" s="141"/>
      <c r="AH44" s="141"/>
      <c r="AI44" s="141"/>
      <c r="AJ44" s="141"/>
      <c r="AK44" s="47"/>
      <c r="AL44" s="47"/>
    </row>
    <row r="45" spans="1:38" ht="0.75" customHeight="1" thickBot="1">
      <c r="A45" s="54" t="s">
        <v>227</v>
      </c>
      <c r="B45" s="51" t="s">
        <v>12</v>
      </c>
      <c r="C45" s="87"/>
      <c r="D45" s="87"/>
      <c r="E45" s="87"/>
      <c r="F45" s="87"/>
      <c r="G45" s="87"/>
      <c r="H45" s="87"/>
      <c r="I45" s="87"/>
      <c r="J45" s="87"/>
      <c r="K45" s="87"/>
      <c r="L45" s="51"/>
      <c r="M45" s="51"/>
      <c r="N45" s="51"/>
      <c r="O45" s="51"/>
      <c r="P45" s="51"/>
      <c r="Q45" s="51"/>
      <c r="R45" s="51"/>
      <c r="S45" s="51"/>
      <c r="T45" s="51"/>
      <c r="U45" s="96">
        <f>SUM(L45:T45)</f>
        <v>0</v>
      </c>
      <c r="V45" s="97">
        <f>SUM(C45:K45)-SUM(C46:K46)</f>
        <v>0</v>
      </c>
      <c r="W45" s="42"/>
      <c r="X45" s="69"/>
      <c r="Y45" s="53" t="s">
        <v>224</v>
      </c>
      <c r="Z45" s="77" t="s">
        <v>347</v>
      </c>
      <c r="AA45" s="147"/>
      <c r="AB45" s="78"/>
      <c r="AC45" s="79"/>
      <c r="AD45" s="24"/>
      <c r="AE45" s="58"/>
      <c r="AF45" s="47"/>
      <c r="AG45" s="141"/>
      <c r="AH45" s="141"/>
      <c r="AI45" s="141"/>
      <c r="AJ45" s="141"/>
      <c r="AK45" s="47"/>
      <c r="AL45" s="47"/>
    </row>
    <row r="46" spans="1:38" ht="15" customHeight="1" thickBot="1">
      <c r="A46" s="56"/>
      <c r="B46" s="51" t="s">
        <v>261</v>
      </c>
      <c r="C46" s="87"/>
      <c r="D46" s="87"/>
      <c r="E46" s="87"/>
      <c r="F46" s="87"/>
      <c r="G46" s="87"/>
      <c r="H46" s="87"/>
      <c r="I46" s="87"/>
      <c r="J46" s="87"/>
      <c r="K46" s="87"/>
      <c r="L46" s="51"/>
      <c r="M46" s="51"/>
      <c r="N46" s="51"/>
      <c r="O46" s="51"/>
      <c r="P46" s="51"/>
      <c r="Q46" s="51"/>
      <c r="R46" s="51"/>
      <c r="S46" s="51"/>
      <c r="T46" s="51"/>
      <c r="U46" s="103">
        <f>SUM(L46:T46)</f>
        <v>0</v>
      </c>
      <c r="V46" s="104">
        <f>SUM(C46:K46)-SUM(C45:K45)</f>
        <v>0</v>
      </c>
      <c r="W46" s="42"/>
      <c r="X46" s="69"/>
      <c r="Y46" s="53"/>
      <c r="Z46" s="77" t="s">
        <v>261</v>
      </c>
      <c r="AA46" s="147"/>
      <c r="AB46" s="78"/>
      <c r="AC46" s="79"/>
      <c r="AD46" s="24"/>
      <c r="AE46" s="58"/>
      <c r="AF46" s="53" t="s">
        <v>339</v>
      </c>
      <c r="AG46" s="142"/>
      <c r="AH46" s="142"/>
      <c r="AI46" s="142"/>
      <c r="AJ46" s="142"/>
      <c r="AK46" s="44"/>
      <c r="AL46" s="44"/>
    </row>
    <row r="47" spans="1:38" ht="16.5" customHeight="1" thickBot="1">
      <c r="A47" s="46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2"/>
      <c r="X47" s="69"/>
      <c r="Y47" s="58"/>
      <c r="Z47" s="80"/>
      <c r="AA47" s="148"/>
      <c r="AB47" s="82"/>
      <c r="AC47" s="83"/>
      <c r="AD47" s="24"/>
      <c r="AE47" s="53" t="s">
        <v>225</v>
      </c>
      <c r="AF47" s="84" t="s">
        <v>381</v>
      </c>
      <c r="AG47" s="140" t="s">
        <v>359</v>
      </c>
      <c r="AH47" s="140"/>
      <c r="AI47" s="166">
        <v>0.6666666666666666</v>
      </c>
      <c r="AJ47" s="140" t="s">
        <v>381</v>
      </c>
      <c r="AK47" s="85" t="s">
        <v>465</v>
      </c>
      <c r="AL47" s="86" t="s">
        <v>467</v>
      </c>
    </row>
    <row r="48" spans="1:38" ht="16.5" customHeight="1" thickBot="1">
      <c r="A48" s="43" t="s">
        <v>321</v>
      </c>
      <c r="B48" s="53" t="s">
        <v>196</v>
      </c>
      <c r="C48" s="88" t="s">
        <v>309</v>
      </c>
      <c r="D48" s="88" t="s">
        <v>310</v>
      </c>
      <c r="E48" s="88" t="s">
        <v>311</v>
      </c>
      <c r="F48" s="88" t="s">
        <v>312</v>
      </c>
      <c r="G48" s="88" t="s">
        <v>313</v>
      </c>
      <c r="H48" s="88" t="s">
        <v>314</v>
      </c>
      <c r="I48" s="88" t="s">
        <v>315</v>
      </c>
      <c r="J48" s="88" t="s">
        <v>316</v>
      </c>
      <c r="K48" s="88" t="s">
        <v>317</v>
      </c>
      <c r="L48" s="89"/>
      <c r="M48" s="89"/>
      <c r="N48" s="89"/>
      <c r="O48" s="89"/>
      <c r="P48" s="89"/>
      <c r="Q48" s="89"/>
      <c r="R48" s="89"/>
      <c r="S48" s="89"/>
      <c r="T48" s="89"/>
      <c r="U48" s="90" t="s">
        <v>318</v>
      </c>
      <c r="V48" s="90" t="s">
        <v>319</v>
      </c>
      <c r="W48" s="42"/>
      <c r="X48" s="69"/>
      <c r="Y48" s="58"/>
      <c r="Z48" s="53" t="s">
        <v>338</v>
      </c>
      <c r="AA48" s="146"/>
      <c r="AB48" s="44"/>
      <c r="AC48" s="44"/>
      <c r="AD48" s="24"/>
      <c r="AE48" s="53" t="s">
        <v>222</v>
      </c>
      <c r="AF48" s="84" t="s">
        <v>379</v>
      </c>
      <c r="AG48" s="140" t="s">
        <v>360</v>
      </c>
      <c r="AH48" s="140"/>
      <c r="AI48" s="166">
        <v>0.6666666666666666</v>
      </c>
      <c r="AJ48" s="140" t="s">
        <v>379</v>
      </c>
      <c r="AK48" s="172" t="s">
        <v>466</v>
      </c>
      <c r="AL48" s="86" t="s">
        <v>468</v>
      </c>
    </row>
    <row r="49" spans="1:38" ht="6" customHeight="1" thickBot="1">
      <c r="A49" s="54" t="s">
        <v>222</v>
      </c>
      <c r="B49" s="51" t="s">
        <v>251</v>
      </c>
      <c r="C49" s="91">
        <v>4</v>
      </c>
      <c r="D49" s="92">
        <v>0</v>
      </c>
      <c r="E49" s="92">
        <v>3</v>
      </c>
      <c r="F49" s="92">
        <v>0</v>
      </c>
      <c r="G49" s="92">
        <v>1</v>
      </c>
      <c r="H49" s="92">
        <v>2</v>
      </c>
      <c r="I49" s="93">
        <v>3</v>
      </c>
      <c r="J49" s="93">
        <v>0</v>
      </c>
      <c r="K49" s="94">
        <v>3</v>
      </c>
      <c r="L49" s="95">
        <f aca="true" t="shared" si="24" ref="L49:T49">IF(C49="*",0,IF(C49&gt;C50,2,IF(C49=C50,1,0)))</f>
        <v>2</v>
      </c>
      <c r="M49" s="95">
        <f t="shared" si="24"/>
        <v>0</v>
      </c>
      <c r="N49" s="95">
        <f t="shared" si="24"/>
        <v>2</v>
      </c>
      <c r="O49" s="95">
        <f t="shared" si="24"/>
        <v>0</v>
      </c>
      <c r="P49" s="95">
        <f t="shared" si="24"/>
        <v>2</v>
      </c>
      <c r="Q49" s="95">
        <f t="shared" si="24"/>
        <v>1</v>
      </c>
      <c r="R49" s="95">
        <f t="shared" si="24"/>
        <v>2</v>
      </c>
      <c r="S49" s="95">
        <f t="shared" si="24"/>
        <v>0</v>
      </c>
      <c r="T49" s="95">
        <f t="shared" si="24"/>
        <v>2</v>
      </c>
      <c r="U49" s="96">
        <f>SUM(L49:T49)</f>
        <v>11</v>
      </c>
      <c r="V49" s="97">
        <f>SUM(C49:K49)-SUM(C50:K50)</f>
        <v>2</v>
      </c>
      <c r="W49" s="42"/>
      <c r="X49" s="69"/>
      <c r="Y49" s="53" t="s">
        <v>223</v>
      </c>
      <c r="Z49" s="84" t="s">
        <v>374</v>
      </c>
      <c r="AA49" s="144" t="s">
        <v>359</v>
      </c>
      <c r="AB49" s="85" t="s">
        <v>443</v>
      </c>
      <c r="AC49" s="86"/>
      <c r="AD49" s="24"/>
      <c r="AE49" s="53"/>
      <c r="AF49" s="47"/>
      <c r="AG49" s="141"/>
      <c r="AH49" s="141"/>
      <c r="AI49" s="141"/>
      <c r="AJ49" s="141"/>
      <c r="AK49" s="47"/>
      <c r="AL49" s="47"/>
    </row>
    <row r="50" spans="1:38" ht="16.5" customHeight="1" thickBot="1">
      <c r="A50" s="54" t="s">
        <v>223</v>
      </c>
      <c r="B50" s="51" t="s">
        <v>179</v>
      </c>
      <c r="C50" s="98">
        <v>2</v>
      </c>
      <c r="D50" s="99">
        <v>1</v>
      </c>
      <c r="E50" s="99">
        <v>0</v>
      </c>
      <c r="F50" s="99">
        <v>6</v>
      </c>
      <c r="G50" s="99">
        <v>0</v>
      </c>
      <c r="H50" s="99">
        <v>2</v>
      </c>
      <c r="I50" s="100">
        <v>0</v>
      </c>
      <c r="J50" s="100">
        <v>2</v>
      </c>
      <c r="K50" s="101">
        <v>1</v>
      </c>
      <c r="L50" s="102">
        <f aca="true" t="shared" si="25" ref="L50:T50">IF(C50="*",0,2-L49)</f>
        <v>0</v>
      </c>
      <c r="M50" s="102">
        <f t="shared" si="25"/>
        <v>2</v>
      </c>
      <c r="N50" s="102">
        <f t="shared" si="25"/>
        <v>0</v>
      </c>
      <c r="O50" s="102">
        <f t="shared" si="25"/>
        <v>2</v>
      </c>
      <c r="P50" s="102">
        <f t="shared" si="25"/>
        <v>0</v>
      </c>
      <c r="Q50" s="102">
        <f t="shared" si="25"/>
        <v>1</v>
      </c>
      <c r="R50" s="102">
        <f t="shared" si="25"/>
        <v>0</v>
      </c>
      <c r="S50" s="102">
        <f t="shared" si="25"/>
        <v>2</v>
      </c>
      <c r="T50" s="102">
        <f t="shared" si="25"/>
        <v>0</v>
      </c>
      <c r="U50" s="103">
        <f>SUM(L50:T50)</f>
        <v>7</v>
      </c>
      <c r="V50" s="104">
        <f>SUM(C50:K50)-SUM(C49:K49)</f>
        <v>-2</v>
      </c>
      <c r="W50" s="42"/>
      <c r="X50" s="69"/>
      <c r="Y50" s="53" t="s">
        <v>226</v>
      </c>
      <c r="Z50" s="84" t="s">
        <v>375</v>
      </c>
      <c r="AA50" s="144" t="s">
        <v>360</v>
      </c>
      <c r="AB50" s="85" t="s">
        <v>444</v>
      </c>
      <c r="AC50" s="86"/>
      <c r="AD50" s="24"/>
      <c r="AE50" s="53" t="s">
        <v>227</v>
      </c>
      <c r="AF50" s="84" t="s">
        <v>380</v>
      </c>
      <c r="AG50" s="140" t="s">
        <v>359</v>
      </c>
      <c r="AH50" s="140"/>
      <c r="AI50" s="166">
        <v>0.6666666666666666</v>
      </c>
      <c r="AJ50" s="140" t="s">
        <v>380</v>
      </c>
      <c r="AK50" s="85" t="s">
        <v>465</v>
      </c>
      <c r="AL50" s="86"/>
    </row>
    <row r="51" spans="1:38" ht="16.5" customHeight="1" thickBot="1">
      <c r="A51" s="55"/>
      <c r="B51" s="44"/>
      <c r="C51" s="105"/>
      <c r="D51" s="65"/>
      <c r="E51" s="105"/>
      <c r="F51" s="105"/>
      <c r="G51" s="105"/>
      <c r="H51" s="105"/>
      <c r="I51" s="105"/>
      <c r="J51" s="105"/>
      <c r="K51" s="105"/>
      <c r="L51" s="106"/>
      <c r="M51" s="106"/>
      <c r="N51" s="106"/>
      <c r="O51" s="106"/>
      <c r="P51" s="106"/>
      <c r="Q51" s="106"/>
      <c r="R51" s="106"/>
      <c r="S51" s="106"/>
      <c r="T51" s="106"/>
      <c r="U51" s="105"/>
      <c r="V51" s="105"/>
      <c r="W51" s="42"/>
      <c r="X51" s="69"/>
      <c r="Y51" s="53"/>
      <c r="Z51" s="47"/>
      <c r="AA51" s="145"/>
      <c r="AB51" s="47"/>
      <c r="AC51" s="47"/>
      <c r="AD51" s="24"/>
      <c r="AE51" s="53" t="s">
        <v>224</v>
      </c>
      <c r="AF51" s="84" t="s">
        <v>448</v>
      </c>
      <c r="AG51" s="140" t="s">
        <v>360</v>
      </c>
      <c r="AH51" s="140"/>
      <c r="AI51" s="166">
        <v>0.6666666666666666</v>
      </c>
      <c r="AJ51" s="140" t="s">
        <v>276</v>
      </c>
      <c r="AK51" s="85" t="s">
        <v>464</v>
      </c>
      <c r="AL51" s="86" t="s">
        <v>479</v>
      </c>
    </row>
    <row r="52" spans="1:38" ht="6" customHeight="1" thickBot="1">
      <c r="A52" s="54" t="s">
        <v>224</v>
      </c>
      <c r="B52" s="51" t="s">
        <v>41</v>
      </c>
      <c r="C52" s="91">
        <v>2</v>
      </c>
      <c r="D52" s="92">
        <v>0</v>
      </c>
      <c r="E52" s="92">
        <v>2</v>
      </c>
      <c r="F52" s="92">
        <v>0</v>
      </c>
      <c r="G52" s="92">
        <v>2</v>
      </c>
      <c r="H52" s="92">
        <v>0</v>
      </c>
      <c r="I52" s="93">
        <v>0</v>
      </c>
      <c r="J52" s="93">
        <v>5</v>
      </c>
      <c r="K52" s="94">
        <v>0</v>
      </c>
      <c r="L52" s="95">
        <f aca="true" t="shared" si="26" ref="L52:T52">IF(C52="*",0,IF(C52&gt;C53,2,IF(C52=C53,1,0)))</f>
        <v>2</v>
      </c>
      <c r="M52" s="95">
        <f t="shared" si="26"/>
        <v>0</v>
      </c>
      <c r="N52" s="95">
        <f t="shared" si="26"/>
        <v>2</v>
      </c>
      <c r="O52" s="95">
        <f t="shared" si="26"/>
        <v>0</v>
      </c>
      <c r="P52" s="95">
        <f t="shared" si="26"/>
        <v>2</v>
      </c>
      <c r="Q52" s="95">
        <f t="shared" si="26"/>
        <v>0</v>
      </c>
      <c r="R52" s="95">
        <f t="shared" si="26"/>
        <v>0</v>
      </c>
      <c r="S52" s="95">
        <f t="shared" si="26"/>
        <v>2</v>
      </c>
      <c r="T52" s="95">
        <f t="shared" si="26"/>
        <v>0</v>
      </c>
      <c r="U52" s="96">
        <f>SUM(L52:T52)</f>
        <v>8</v>
      </c>
      <c r="V52" s="97">
        <f>SUM(C52:K52)-SUM(C53:K53)</f>
        <v>-2</v>
      </c>
      <c r="W52" s="42"/>
      <c r="X52" s="69"/>
      <c r="Y52" s="53" t="s">
        <v>225</v>
      </c>
      <c r="Z52" s="84" t="s">
        <v>376</v>
      </c>
      <c r="AA52" s="144" t="s">
        <v>359</v>
      </c>
      <c r="AB52" s="85" t="s">
        <v>443</v>
      </c>
      <c r="AC52" s="86"/>
      <c r="AD52" s="24"/>
      <c r="AE52" s="58"/>
      <c r="AF52" s="47"/>
      <c r="AG52" s="141"/>
      <c r="AH52" s="141"/>
      <c r="AI52" s="141"/>
      <c r="AJ52" s="141"/>
      <c r="AK52" s="47"/>
      <c r="AL52" s="47"/>
    </row>
    <row r="53" spans="1:38" ht="15" customHeight="1" thickBot="1">
      <c r="A53" s="54" t="s">
        <v>225</v>
      </c>
      <c r="B53" s="51" t="s">
        <v>34</v>
      </c>
      <c r="C53" s="98">
        <v>0</v>
      </c>
      <c r="D53" s="99">
        <v>1</v>
      </c>
      <c r="E53" s="99">
        <v>0</v>
      </c>
      <c r="F53" s="99">
        <v>2</v>
      </c>
      <c r="G53" s="99">
        <v>0</v>
      </c>
      <c r="H53" s="99">
        <v>2</v>
      </c>
      <c r="I53" s="100">
        <v>2</v>
      </c>
      <c r="J53" s="100">
        <v>0</v>
      </c>
      <c r="K53" s="101">
        <v>6</v>
      </c>
      <c r="L53" s="102">
        <f aca="true" t="shared" si="27" ref="L53:T53">IF(C53="*",0,2-L52)</f>
        <v>0</v>
      </c>
      <c r="M53" s="102">
        <f t="shared" si="27"/>
        <v>2</v>
      </c>
      <c r="N53" s="102">
        <f t="shared" si="27"/>
        <v>0</v>
      </c>
      <c r="O53" s="102">
        <f t="shared" si="27"/>
        <v>2</v>
      </c>
      <c r="P53" s="102">
        <f t="shared" si="27"/>
        <v>0</v>
      </c>
      <c r="Q53" s="102">
        <f t="shared" si="27"/>
        <v>2</v>
      </c>
      <c r="R53" s="102">
        <f t="shared" si="27"/>
        <v>2</v>
      </c>
      <c r="S53" s="102">
        <f t="shared" si="27"/>
        <v>0</v>
      </c>
      <c r="T53" s="102">
        <f t="shared" si="27"/>
        <v>2</v>
      </c>
      <c r="U53" s="103">
        <f>SUM(L53:T53)</f>
        <v>10</v>
      </c>
      <c r="V53" s="104">
        <f>SUM(C53:K53)-SUM(C52:K52)</f>
        <v>2</v>
      </c>
      <c r="W53" s="42"/>
      <c r="X53" s="69"/>
      <c r="Y53" s="53" t="s">
        <v>227</v>
      </c>
      <c r="Z53" s="84" t="s">
        <v>377</v>
      </c>
      <c r="AA53" s="144" t="s">
        <v>360</v>
      </c>
      <c r="AB53" s="85" t="s">
        <v>444</v>
      </c>
      <c r="AC53" s="86"/>
      <c r="AD53" s="24"/>
      <c r="AE53" s="58"/>
      <c r="AF53" s="53" t="s">
        <v>340</v>
      </c>
      <c r="AG53" s="142"/>
      <c r="AH53" s="142"/>
      <c r="AI53" s="142"/>
      <c r="AJ53" s="142"/>
      <c r="AK53" s="44"/>
      <c r="AL53" s="44"/>
    </row>
    <row r="54" spans="1:38" ht="16.5" customHeight="1" thickBot="1">
      <c r="A54" s="55"/>
      <c r="B54" s="44"/>
      <c r="C54" s="105"/>
      <c r="D54" s="65"/>
      <c r="E54" s="105"/>
      <c r="F54" s="105"/>
      <c r="G54" s="105"/>
      <c r="H54" s="105"/>
      <c r="I54" s="105"/>
      <c r="J54" s="105"/>
      <c r="K54" s="105"/>
      <c r="L54" s="106"/>
      <c r="M54" s="106"/>
      <c r="N54" s="106"/>
      <c r="O54" s="106"/>
      <c r="P54" s="106"/>
      <c r="Q54" s="106"/>
      <c r="R54" s="106"/>
      <c r="S54" s="106"/>
      <c r="T54" s="106"/>
      <c r="U54" s="105"/>
      <c r="V54" s="105"/>
      <c r="W54" s="42"/>
      <c r="X54" s="69"/>
      <c r="Y54" s="53"/>
      <c r="Z54" s="47"/>
      <c r="AA54" s="145"/>
      <c r="AB54" s="47"/>
      <c r="AC54" s="47"/>
      <c r="AD54" s="24"/>
      <c r="AE54" s="53" t="s">
        <v>225</v>
      </c>
      <c r="AF54" s="84" t="s">
        <v>513</v>
      </c>
      <c r="AG54" s="140" t="s">
        <v>359</v>
      </c>
      <c r="AH54" s="140"/>
      <c r="AI54" s="166">
        <v>0.6666666666666666</v>
      </c>
      <c r="AJ54" s="140" t="s">
        <v>513</v>
      </c>
      <c r="AK54" s="85" t="s">
        <v>465</v>
      </c>
      <c r="AL54" s="86"/>
    </row>
    <row r="55" spans="1:38" ht="16.5" customHeight="1" thickBot="1">
      <c r="A55" s="54" t="s">
        <v>226</v>
      </c>
      <c r="B55" s="51" t="s">
        <v>233</v>
      </c>
      <c r="C55" s="91">
        <v>0</v>
      </c>
      <c r="D55" s="92">
        <v>1</v>
      </c>
      <c r="E55" s="93">
        <v>2</v>
      </c>
      <c r="F55" s="93">
        <v>3</v>
      </c>
      <c r="G55" s="93">
        <v>4</v>
      </c>
      <c r="H55" s="93">
        <v>0</v>
      </c>
      <c r="I55" s="93">
        <v>1</v>
      </c>
      <c r="J55" s="93">
        <v>2</v>
      </c>
      <c r="K55" s="94">
        <v>3</v>
      </c>
      <c r="L55" s="95">
        <f aca="true" t="shared" si="28" ref="L55:T55">IF(C55="*",0,IF(C55&gt;C56,2,IF(C55=C56,1,0)))</f>
        <v>0</v>
      </c>
      <c r="M55" s="95">
        <f t="shared" si="28"/>
        <v>1</v>
      </c>
      <c r="N55" s="95">
        <f t="shared" si="28"/>
        <v>2</v>
      </c>
      <c r="O55" s="95">
        <f t="shared" si="28"/>
        <v>2</v>
      </c>
      <c r="P55" s="95">
        <f t="shared" si="28"/>
        <v>2</v>
      </c>
      <c r="Q55" s="95">
        <f t="shared" si="28"/>
        <v>1</v>
      </c>
      <c r="R55" s="95">
        <f t="shared" si="28"/>
        <v>2</v>
      </c>
      <c r="S55" s="95">
        <f t="shared" si="28"/>
        <v>0</v>
      </c>
      <c r="T55" s="95">
        <f t="shared" si="28"/>
        <v>2</v>
      </c>
      <c r="U55" s="96">
        <f>SUM(L55:T55)</f>
        <v>12</v>
      </c>
      <c r="V55" s="97">
        <f>SUM(C55:K55)-SUM(C56:K56)</f>
        <v>8</v>
      </c>
      <c r="W55" s="42"/>
      <c r="X55" s="69"/>
      <c r="Y55" s="53" t="s">
        <v>222</v>
      </c>
      <c r="Z55" s="84" t="s">
        <v>378</v>
      </c>
      <c r="AA55" s="144" t="s">
        <v>359</v>
      </c>
      <c r="AB55" s="85" t="s">
        <v>443</v>
      </c>
      <c r="AC55" s="86"/>
      <c r="AD55" s="24"/>
      <c r="AE55" s="53" t="s">
        <v>222</v>
      </c>
      <c r="AF55" s="84" t="s">
        <v>386</v>
      </c>
      <c r="AG55" s="140" t="s">
        <v>515</v>
      </c>
      <c r="AH55" s="140"/>
      <c r="AI55" s="166">
        <v>0.8125</v>
      </c>
      <c r="AJ55" s="140" t="s">
        <v>386</v>
      </c>
      <c r="AK55" s="85" t="s">
        <v>516</v>
      </c>
      <c r="AL55" s="86" t="s">
        <v>514</v>
      </c>
    </row>
    <row r="56" spans="1:38" ht="6" customHeight="1" thickBot="1">
      <c r="A56" s="54" t="s">
        <v>227</v>
      </c>
      <c r="B56" s="51" t="s">
        <v>142</v>
      </c>
      <c r="C56" s="98">
        <v>1</v>
      </c>
      <c r="D56" s="99">
        <v>1</v>
      </c>
      <c r="E56" s="100">
        <v>0</v>
      </c>
      <c r="F56" s="100">
        <v>1</v>
      </c>
      <c r="G56" s="100">
        <v>1</v>
      </c>
      <c r="H56" s="100">
        <v>0</v>
      </c>
      <c r="I56" s="100">
        <v>0</v>
      </c>
      <c r="J56" s="100">
        <v>3</v>
      </c>
      <c r="K56" s="101">
        <v>1</v>
      </c>
      <c r="L56" s="102">
        <f aca="true" t="shared" si="29" ref="L56:T56">IF(C56="*",0,2-L55)</f>
        <v>2</v>
      </c>
      <c r="M56" s="102">
        <f t="shared" si="29"/>
        <v>1</v>
      </c>
      <c r="N56" s="102">
        <f t="shared" si="29"/>
        <v>0</v>
      </c>
      <c r="O56" s="102">
        <f t="shared" si="29"/>
        <v>0</v>
      </c>
      <c r="P56" s="102">
        <f t="shared" si="29"/>
        <v>0</v>
      </c>
      <c r="Q56" s="102">
        <f t="shared" si="29"/>
        <v>1</v>
      </c>
      <c r="R56" s="102">
        <f t="shared" si="29"/>
        <v>0</v>
      </c>
      <c r="S56" s="102">
        <f t="shared" si="29"/>
        <v>2</v>
      </c>
      <c r="T56" s="102">
        <f t="shared" si="29"/>
        <v>0</v>
      </c>
      <c r="U56" s="103">
        <f>SUM(L56:T56)</f>
        <v>6.000000000000001</v>
      </c>
      <c r="V56" s="104">
        <f>SUM(C56:K56)-SUM(C55:K55)</f>
        <v>-8</v>
      </c>
      <c r="W56" s="42"/>
      <c r="X56" s="69"/>
      <c r="Y56" s="53" t="s">
        <v>224</v>
      </c>
      <c r="Z56" s="84" t="s">
        <v>275</v>
      </c>
      <c r="AA56" s="144" t="s">
        <v>360</v>
      </c>
      <c r="AB56" s="85" t="s">
        <v>444</v>
      </c>
      <c r="AC56" s="86"/>
      <c r="AD56" s="24"/>
      <c r="AE56" s="53"/>
      <c r="AF56" s="47"/>
      <c r="AG56" s="141"/>
      <c r="AH56" s="141"/>
      <c r="AI56" s="141"/>
      <c r="AJ56" s="141"/>
      <c r="AK56" s="47"/>
      <c r="AL56" s="47"/>
    </row>
    <row r="57" spans="1:38" ht="16.5" customHeight="1">
      <c r="A57" s="46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2"/>
      <c r="X57" s="69"/>
      <c r="Y57" s="58"/>
      <c r="Z57" s="47"/>
      <c r="AA57" s="145"/>
      <c r="AB57" s="47"/>
      <c r="AC57" s="47"/>
      <c r="AD57" s="24"/>
      <c r="AE57" s="53" t="s">
        <v>480</v>
      </c>
      <c r="AF57" s="84" t="s">
        <v>503</v>
      </c>
      <c r="AG57" s="140" t="s">
        <v>359</v>
      </c>
      <c r="AH57" s="140"/>
      <c r="AI57" s="166">
        <v>0.6666666666666666</v>
      </c>
      <c r="AJ57" s="140" t="s">
        <v>389</v>
      </c>
      <c r="AK57" s="85" t="s">
        <v>465</v>
      </c>
      <c r="AL57" s="86"/>
    </row>
    <row r="58" spans="1:38" ht="16.5" customHeight="1" thickBot="1">
      <c r="A58" s="43" t="s">
        <v>321</v>
      </c>
      <c r="B58" s="53" t="s">
        <v>197</v>
      </c>
      <c r="C58" s="88" t="s">
        <v>309</v>
      </c>
      <c r="D58" s="88" t="s">
        <v>310</v>
      </c>
      <c r="E58" s="88" t="s">
        <v>311</v>
      </c>
      <c r="F58" s="88" t="s">
        <v>312</v>
      </c>
      <c r="G58" s="88" t="s">
        <v>313</v>
      </c>
      <c r="H58" s="88" t="s">
        <v>314</v>
      </c>
      <c r="I58" s="88" t="s">
        <v>315</v>
      </c>
      <c r="J58" s="88" t="s">
        <v>316</v>
      </c>
      <c r="K58" s="88" t="s">
        <v>317</v>
      </c>
      <c r="L58" s="89"/>
      <c r="M58" s="89"/>
      <c r="N58" s="89"/>
      <c r="O58" s="89"/>
      <c r="P58" s="89"/>
      <c r="Q58" s="89"/>
      <c r="R58" s="89"/>
      <c r="S58" s="89"/>
      <c r="T58" s="89"/>
      <c r="U58" s="90" t="s">
        <v>318</v>
      </c>
      <c r="V58" s="90" t="s">
        <v>319</v>
      </c>
      <c r="W58" s="42"/>
      <c r="X58" s="69"/>
      <c r="Y58" s="58"/>
      <c r="Z58" s="53" t="s">
        <v>339</v>
      </c>
      <c r="AA58" s="146"/>
      <c r="AB58" s="44"/>
      <c r="AC58" s="44"/>
      <c r="AD58" s="24"/>
      <c r="AE58" s="53" t="s">
        <v>224</v>
      </c>
      <c r="AF58" s="84" t="s">
        <v>517</v>
      </c>
      <c r="AG58" s="140" t="s">
        <v>360</v>
      </c>
      <c r="AH58" s="140"/>
      <c r="AI58" s="166">
        <v>0.6666666666666666</v>
      </c>
      <c r="AJ58" s="140" t="s">
        <v>517</v>
      </c>
      <c r="AK58" s="85" t="s">
        <v>516</v>
      </c>
      <c r="AL58" s="86"/>
    </row>
    <row r="59" spans="1:38" ht="16.5" customHeight="1" thickBot="1">
      <c r="A59" s="54" t="s">
        <v>222</v>
      </c>
      <c r="B59" s="51" t="s">
        <v>252</v>
      </c>
      <c r="C59" s="91">
        <v>6</v>
      </c>
      <c r="D59" s="92">
        <v>1</v>
      </c>
      <c r="E59" s="92">
        <v>0</v>
      </c>
      <c r="F59" s="92">
        <v>3</v>
      </c>
      <c r="G59" s="92">
        <v>0</v>
      </c>
      <c r="H59" s="92">
        <v>4</v>
      </c>
      <c r="I59" s="93">
        <v>4</v>
      </c>
      <c r="J59" s="93">
        <v>1</v>
      </c>
      <c r="K59" s="94">
        <v>2</v>
      </c>
      <c r="L59" s="95">
        <f aca="true" t="shared" si="30" ref="L59:T59">IF(C59="*",0,IF(C59&gt;C60,2,IF(C59=C60,1,0)))</f>
        <v>2</v>
      </c>
      <c r="M59" s="95">
        <f t="shared" si="30"/>
        <v>0</v>
      </c>
      <c r="N59" s="95">
        <f t="shared" si="30"/>
        <v>0</v>
      </c>
      <c r="O59" s="95">
        <f t="shared" si="30"/>
        <v>2</v>
      </c>
      <c r="P59" s="95">
        <f t="shared" si="30"/>
        <v>0</v>
      </c>
      <c r="Q59" s="95">
        <f t="shared" si="30"/>
        <v>2</v>
      </c>
      <c r="R59" s="95">
        <f t="shared" si="30"/>
        <v>0</v>
      </c>
      <c r="S59" s="95">
        <f t="shared" si="30"/>
        <v>1</v>
      </c>
      <c r="T59" s="95">
        <f t="shared" si="30"/>
        <v>1</v>
      </c>
      <c r="U59" s="96">
        <f>SUM(L59:T59)</f>
        <v>8</v>
      </c>
      <c r="V59" s="97">
        <f>SUM(C59:K59)-SUM(C60:K60)</f>
        <v>1</v>
      </c>
      <c r="W59" s="42"/>
      <c r="X59" s="69"/>
      <c r="Y59" s="53" t="s">
        <v>223</v>
      </c>
      <c r="Z59" s="84" t="s">
        <v>379</v>
      </c>
      <c r="AA59" s="144" t="s">
        <v>359</v>
      </c>
      <c r="AB59" s="85" t="s">
        <v>443</v>
      </c>
      <c r="AC59" s="86"/>
      <c r="AD59" s="24"/>
      <c r="AE59" s="53"/>
      <c r="AF59" s="47"/>
      <c r="AG59" s="141"/>
      <c r="AH59" s="141"/>
      <c r="AI59" s="141"/>
      <c r="AJ59" s="141"/>
      <c r="AK59" s="47"/>
      <c r="AL59" s="47" t="s">
        <v>528</v>
      </c>
    </row>
    <row r="60" spans="1:38" ht="0.75" customHeight="1" thickBot="1">
      <c r="A60" s="54" t="s">
        <v>223</v>
      </c>
      <c r="B60" s="51" t="s">
        <v>182</v>
      </c>
      <c r="C60" s="98">
        <v>1</v>
      </c>
      <c r="D60" s="99">
        <v>2</v>
      </c>
      <c r="E60" s="99">
        <v>2</v>
      </c>
      <c r="F60" s="99">
        <v>0</v>
      </c>
      <c r="G60" s="99">
        <v>4</v>
      </c>
      <c r="H60" s="99">
        <v>1</v>
      </c>
      <c r="I60" s="100">
        <v>7</v>
      </c>
      <c r="J60" s="100">
        <v>1</v>
      </c>
      <c r="K60" s="101">
        <v>2</v>
      </c>
      <c r="L60" s="102">
        <f aca="true" t="shared" si="31" ref="L60:T60">IF(C60="*",0,2-L59)</f>
        <v>0</v>
      </c>
      <c r="M60" s="102">
        <f t="shared" si="31"/>
        <v>2</v>
      </c>
      <c r="N60" s="102">
        <f t="shared" si="31"/>
        <v>2</v>
      </c>
      <c r="O60" s="102">
        <f t="shared" si="31"/>
        <v>0</v>
      </c>
      <c r="P60" s="102">
        <f t="shared" si="31"/>
        <v>2</v>
      </c>
      <c r="Q60" s="102">
        <f t="shared" si="31"/>
        <v>0</v>
      </c>
      <c r="R60" s="102">
        <f t="shared" si="31"/>
        <v>2</v>
      </c>
      <c r="S60" s="102">
        <f t="shared" si="31"/>
        <v>1</v>
      </c>
      <c r="T60" s="102">
        <f t="shared" si="31"/>
        <v>1</v>
      </c>
      <c r="U60" s="103">
        <f>SUM(L60:T60)</f>
        <v>10</v>
      </c>
      <c r="V60" s="104">
        <f>SUM(C60:K60)-SUM(C59:K59)</f>
        <v>-1</v>
      </c>
      <c r="W60" s="42"/>
      <c r="X60" s="69"/>
      <c r="Y60" s="53" t="s">
        <v>226</v>
      </c>
      <c r="Z60" s="84" t="s">
        <v>380</v>
      </c>
      <c r="AA60" s="144" t="s">
        <v>360</v>
      </c>
      <c r="AB60" s="85" t="s">
        <v>444</v>
      </c>
      <c r="AC60" s="86"/>
      <c r="AD60" s="24"/>
      <c r="AE60" s="58"/>
      <c r="AF60" s="47"/>
      <c r="AG60" s="141"/>
      <c r="AH60" s="141"/>
      <c r="AI60" s="141"/>
      <c r="AJ60" s="141"/>
      <c r="AK60" s="47"/>
      <c r="AL60" s="47"/>
    </row>
    <row r="61" spans="1:38" ht="16.5" customHeight="1" thickBot="1">
      <c r="A61" s="55"/>
      <c r="B61" s="44"/>
      <c r="C61" s="105"/>
      <c r="D61" s="65"/>
      <c r="E61" s="105"/>
      <c r="F61" s="105"/>
      <c r="G61" s="105"/>
      <c r="H61" s="105"/>
      <c r="I61" s="105"/>
      <c r="J61" s="105"/>
      <c r="K61" s="105"/>
      <c r="L61" s="106"/>
      <c r="M61" s="106"/>
      <c r="N61" s="106"/>
      <c r="O61" s="106"/>
      <c r="P61" s="106"/>
      <c r="Q61" s="106"/>
      <c r="R61" s="106"/>
      <c r="S61" s="106"/>
      <c r="T61" s="106"/>
      <c r="U61" s="105"/>
      <c r="V61" s="105"/>
      <c r="W61" s="42"/>
      <c r="X61" s="69"/>
      <c r="Y61" s="53"/>
      <c r="Z61" s="47"/>
      <c r="AA61" s="145"/>
      <c r="AB61" s="47"/>
      <c r="AC61" s="47"/>
      <c r="AD61" s="24"/>
      <c r="AE61" s="58"/>
      <c r="AF61" s="186" t="s">
        <v>341</v>
      </c>
      <c r="AG61" s="142"/>
      <c r="AH61" s="142"/>
      <c r="AI61" s="142"/>
      <c r="AJ61" s="142"/>
      <c r="AK61" s="44"/>
      <c r="AL61" s="44"/>
    </row>
    <row r="62" spans="1:38" ht="15" customHeight="1" thickBot="1">
      <c r="A62" s="54" t="s">
        <v>224</v>
      </c>
      <c r="B62" s="51" t="s">
        <v>37</v>
      </c>
      <c r="C62" s="91">
        <v>4</v>
      </c>
      <c r="D62" s="92">
        <v>1</v>
      </c>
      <c r="E62" s="92">
        <v>3</v>
      </c>
      <c r="F62" s="92">
        <v>1</v>
      </c>
      <c r="G62" s="92">
        <v>2</v>
      </c>
      <c r="H62" s="92">
        <v>1</v>
      </c>
      <c r="I62" s="93">
        <v>2</v>
      </c>
      <c r="J62" s="93">
        <v>2</v>
      </c>
      <c r="K62" s="94">
        <v>2</v>
      </c>
      <c r="L62" s="95">
        <f aca="true" t="shared" si="32" ref="L62:T62">IF(C62="*",0,IF(C62&gt;C63,2,IF(C62=C63,1,0)))</f>
        <v>2</v>
      </c>
      <c r="M62" s="95">
        <f t="shared" si="32"/>
        <v>1</v>
      </c>
      <c r="N62" s="95">
        <f t="shared" si="32"/>
        <v>2</v>
      </c>
      <c r="O62" s="95">
        <f t="shared" si="32"/>
        <v>0</v>
      </c>
      <c r="P62" s="95">
        <f t="shared" si="32"/>
        <v>1</v>
      </c>
      <c r="Q62" s="95">
        <f t="shared" si="32"/>
        <v>1</v>
      </c>
      <c r="R62" s="95">
        <f t="shared" si="32"/>
        <v>0</v>
      </c>
      <c r="S62" s="95">
        <f t="shared" si="32"/>
        <v>0</v>
      </c>
      <c r="T62" s="95">
        <f t="shared" si="32"/>
        <v>2</v>
      </c>
      <c r="U62" s="96">
        <f>SUM(L62:T62)</f>
        <v>9</v>
      </c>
      <c r="V62" s="97">
        <f>SUM(C62:K62)-SUM(C63:K63)</f>
        <v>0</v>
      </c>
      <c r="W62" s="42"/>
      <c r="X62" s="69"/>
      <c r="Y62" s="53" t="s">
        <v>225</v>
      </c>
      <c r="Z62" s="84" t="s">
        <v>381</v>
      </c>
      <c r="AA62" s="144" t="s">
        <v>359</v>
      </c>
      <c r="AB62" s="85" t="s">
        <v>443</v>
      </c>
      <c r="AC62" s="86"/>
      <c r="AD62" s="24"/>
      <c r="AE62" s="53" t="s">
        <v>225</v>
      </c>
      <c r="AF62" s="178" t="s">
        <v>458</v>
      </c>
      <c r="AG62" s="140" t="s">
        <v>359</v>
      </c>
      <c r="AH62" s="140"/>
      <c r="AI62" s="166">
        <v>0.625</v>
      </c>
      <c r="AJ62" s="140" t="s">
        <v>458</v>
      </c>
      <c r="AK62" s="85" t="s">
        <v>518</v>
      </c>
      <c r="AL62" s="178" t="s">
        <v>541</v>
      </c>
    </row>
    <row r="63" spans="1:38" ht="15" customHeight="1" thickBot="1">
      <c r="A63" s="54" t="s">
        <v>225</v>
      </c>
      <c r="B63" s="51" t="s">
        <v>234</v>
      </c>
      <c r="C63" s="98">
        <v>0</v>
      </c>
      <c r="D63" s="99">
        <v>1</v>
      </c>
      <c r="E63" s="99">
        <v>1</v>
      </c>
      <c r="F63" s="99">
        <v>5</v>
      </c>
      <c r="G63" s="99">
        <v>2</v>
      </c>
      <c r="H63" s="99">
        <v>1</v>
      </c>
      <c r="I63" s="100">
        <v>4</v>
      </c>
      <c r="J63" s="100">
        <v>3</v>
      </c>
      <c r="K63" s="101">
        <v>1</v>
      </c>
      <c r="L63" s="102">
        <f aca="true" t="shared" si="33" ref="L63:T63">IF(C63="*",0,2-L62)</f>
        <v>0</v>
      </c>
      <c r="M63" s="102">
        <f t="shared" si="33"/>
        <v>1</v>
      </c>
      <c r="N63" s="102">
        <f t="shared" si="33"/>
        <v>0</v>
      </c>
      <c r="O63" s="102">
        <f t="shared" si="33"/>
        <v>2</v>
      </c>
      <c r="P63" s="102">
        <f t="shared" si="33"/>
        <v>1</v>
      </c>
      <c r="Q63" s="102">
        <f t="shared" si="33"/>
        <v>1</v>
      </c>
      <c r="R63" s="102">
        <f t="shared" si="33"/>
        <v>2</v>
      </c>
      <c r="S63" s="102">
        <f t="shared" si="33"/>
        <v>2</v>
      </c>
      <c r="T63" s="102">
        <f t="shared" si="33"/>
        <v>0</v>
      </c>
      <c r="U63" s="103">
        <f>SUM(L63:T63)</f>
        <v>9</v>
      </c>
      <c r="V63" s="104">
        <f>SUM(C63:K63)-SUM(C62:K62)</f>
        <v>0</v>
      </c>
      <c r="W63" s="42"/>
      <c r="X63" s="69"/>
      <c r="Y63" s="53" t="s">
        <v>227</v>
      </c>
      <c r="Z63" s="84" t="s">
        <v>382</v>
      </c>
      <c r="AA63" s="144" t="s">
        <v>360</v>
      </c>
      <c r="AB63" s="85" t="s">
        <v>444</v>
      </c>
      <c r="AC63" s="86"/>
      <c r="AD63" s="24"/>
      <c r="AE63" s="53" t="s">
        <v>222</v>
      </c>
      <c r="AF63" s="178" t="s">
        <v>390</v>
      </c>
      <c r="AG63" s="140" t="s">
        <v>360</v>
      </c>
      <c r="AH63" s="140"/>
      <c r="AI63" s="166">
        <v>0.6666666666666666</v>
      </c>
      <c r="AJ63" s="140" t="s">
        <v>390</v>
      </c>
      <c r="AK63" s="85" t="s">
        <v>519</v>
      </c>
      <c r="AL63" s="178" t="s">
        <v>520</v>
      </c>
    </row>
    <row r="64" spans="1:38" ht="16.5" customHeight="1" thickBot="1">
      <c r="A64" s="55"/>
      <c r="B64" s="44"/>
      <c r="C64" s="105"/>
      <c r="D64" s="65"/>
      <c r="E64" s="105"/>
      <c r="F64" s="105"/>
      <c r="G64" s="105"/>
      <c r="H64" s="105"/>
      <c r="I64" s="105"/>
      <c r="J64" s="105"/>
      <c r="K64" s="105"/>
      <c r="L64" s="106"/>
      <c r="M64" s="106"/>
      <c r="N64" s="106"/>
      <c r="O64" s="106"/>
      <c r="P64" s="106"/>
      <c r="Q64" s="106"/>
      <c r="R64" s="106"/>
      <c r="S64" s="106"/>
      <c r="T64" s="106"/>
      <c r="U64" s="105"/>
      <c r="V64" s="105"/>
      <c r="W64" s="42"/>
      <c r="X64" s="69"/>
      <c r="Y64" s="53"/>
      <c r="Z64" s="47"/>
      <c r="AA64" s="145"/>
      <c r="AB64" s="47"/>
      <c r="AC64" s="47"/>
      <c r="AD64" s="24"/>
      <c r="AE64" s="53"/>
      <c r="AF64" s="47"/>
      <c r="AG64" s="141"/>
      <c r="AH64" s="141"/>
      <c r="AI64" s="141"/>
      <c r="AJ64" s="141"/>
      <c r="AK64" s="157"/>
      <c r="AL64" s="47" t="s">
        <v>540</v>
      </c>
    </row>
    <row r="65" spans="1:38" ht="15" customHeight="1" thickBot="1">
      <c r="A65" s="54" t="s">
        <v>226</v>
      </c>
      <c r="B65" s="51" t="s">
        <v>160</v>
      </c>
      <c r="C65" s="91">
        <v>0</v>
      </c>
      <c r="D65" s="92">
        <v>0</v>
      </c>
      <c r="E65" s="93">
        <v>1</v>
      </c>
      <c r="F65" s="93">
        <v>0</v>
      </c>
      <c r="G65" s="93">
        <v>0</v>
      </c>
      <c r="H65" s="93">
        <v>2</v>
      </c>
      <c r="I65" s="93">
        <v>2</v>
      </c>
      <c r="J65" s="93">
        <v>3</v>
      </c>
      <c r="K65" s="94">
        <v>3</v>
      </c>
      <c r="L65" s="95">
        <f aca="true" t="shared" si="34" ref="L65:T65">IF(C65="*",0,IF(C65&gt;C66,2,IF(C65=C66,1,0)))</f>
        <v>0</v>
      </c>
      <c r="M65" s="95">
        <f t="shared" si="34"/>
        <v>0</v>
      </c>
      <c r="N65" s="95">
        <f t="shared" si="34"/>
        <v>2</v>
      </c>
      <c r="O65" s="95">
        <f t="shared" si="34"/>
        <v>0</v>
      </c>
      <c r="P65" s="95">
        <f t="shared" si="34"/>
        <v>0</v>
      </c>
      <c r="Q65" s="95">
        <f t="shared" si="34"/>
        <v>1</v>
      </c>
      <c r="R65" s="95">
        <f t="shared" si="34"/>
        <v>2</v>
      </c>
      <c r="S65" s="95">
        <f t="shared" si="34"/>
        <v>2</v>
      </c>
      <c r="T65" s="95">
        <f t="shared" si="34"/>
        <v>2</v>
      </c>
      <c r="U65" s="96">
        <f>SUM(L65:T65)</f>
        <v>9</v>
      </c>
      <c r="V65" s="97">
        <f>SUM(C65:K65)-SUM(C66:K66)</f>
        <v>-1</v>
      </c>
      <c r="W65" s="42"/>
      <c r="X65" s="69"/>
      <c r="Y65" s="53" t="s">
        <v>222</v>
      </c>
      <c r="Z65" s="84" t="s">
        <v>383</v>
      </c>
      <c r="AA65" s="144" t="s">
        <v>359</v>
      </c>
      <c r="AB65" s="85" t="s">
        <v>443</v>
      </c>
      <c r="AC65" s="86"/>
      <c r="AD65" s="24"/>
      <c r="AE65" s="53" t="s">
        <v>223</v>
      </c>
      <c r="AF65" s="84" t="s">
        <v>449</v>
      </c>
      <c r="AG65" s="140" t="s">
        <v>359</v>
      </c>
      <c r="AH65" s="140"/>
      <c r="AI65" s="166">
        <v>0.6666666666666666</v>
      </c>
      <c r="AJ65" s="140" t="s">
        <v>449</v>
      </c>
      <c r="AK65" s="85" t="s">
        <v>465</v>
      </c>
      <c r="AL65" s="86"/>
    </row>
    <row r="66" spans="1:38" ht="15" customHeight="1" thickBot="1">
      <c r="A66" s="54" t="s">
        <v>227</v>
      </c>
      <c r="B66" s="51" t="s">
        <v>146</v>
      </c>
      <c r="C66" s="98">
        <v>2</v>
      </c>
      <c r="D66" s="99">
        <v>1</v>
      </c>
      <c r="E66" s="100">
        <v>0</v>
      </c>
      <c r="F66" s="100">
        <v>2</v>
      </c>
      <c r="G66" s="100">
        <v>2</v>
      </c>
      <c r="H66" s="100">
        <v>2</v>
      </c>
      <c r="I66" s="100">
        <v>1</v>
      </c>
      <c r="J66" s="100">
        <v>1</v>
      </c>
      <c r="K66" s="101">
        <v>1</v>
      </c>
      <c r="L66" s="102">
        <f aca="true" t="shared" si="35" ref="L66:T66">IF(C66="*",0,2-L65)</f>
        <v>2</v>
      </c>
      <c r="M66" s="102">
        <f t="shared" si="35"/>
        <v>2</v>
      </c>
      <c r="N66" s="102">
        <f t="shared" si="35"/>
        <v>0</v>
      </c>
      <c r="O66" s="102">
        <f t="shared" si="35"/>
        <v>2</v>
      </c>
      <c r="P66" s="102">
        <f t="shared" si="35"/>
        <v>2</v>
      </c>
      <c r="Q66" s="102">
        <f t="shared" si="35"/>
        <v>1</v>
      </c>
      <c r="R66" s="102">
        <f t="shared" si="35"/>
        <v>0</v>
      </c>
      <c r="S66" s="102">
        <f t="shared" si="35"/>
        <v>0</v>
      </c>
      <c r="T66" s="102">
        <f t="shared" si="35"/>
        <v>0</v>
      </c>
      <c r="U66" s="103">
        <f>SUM(L66:T66)</f>
        <v>9</v>
      </c>
      <c r="V66" s="104">
        <f>SUM(C66:K66)-SUM(C65:K65)</f>
        <v>1</v>
      </c>
      <c r="W66" s="42"/>
      <c r="X66" s="69"/>
      <c r="Y66" s="53" t="s">
        <v>224</v>
      </c>
      <c r="Z66" s="84" t="s">
        <v>384</v>
      </c>
      <c r="AA66" s="144" t="s">
        <v>360</v>
      </c>
      <c r="AB66" s="85" t="s">
        <v>444</v>
      </c>
      <c r="AC66" s="86"/>
      <c r="AD66" s="24"/>
      <c r="AE66" s="53" t="s">
        <v>224</v>
      </c>
      <c r="AF66" s="84" t="s">
        <v>278</v>
      </c>
      <c r="AG66" s="140" t="s">
        <v>515</v>
      </c>
      <c r="AH66" s="140"/>
      <c r="AI66" s="166">
        <v>0.8125</v>
      </c>
      <c r="AJ66" s="140" t="s">
        <v>278</v>
      </c>
      <c r="AK66" s="85" t="s">
        <v>521</v>
      </c>
      <c r="AL66" s="86" t="s">
        <v>453</v>
      </c>
    </row>
    <row r="67" spans="1:38" ht="6" customHeight="1">
      <c r="A67" s="46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2"/>
      <c r="X67" s="69"/>
      <c r="Y67" s="58"/>
      <c r="Z67" s="47"/>
      <c r="AA67" s="145"/>
      <c r="AB67" s="47"/>
      <c r="AC67" s="47"/>
      <c r="AD67" s="24"/>
      <c r="AE67" s="53"/>
      <c r="AF67" s="47"/>
      <c r="AG67" s="141"/>
      <c r="AH67" s="141"/>
      <c r="AI67" s="141"/>
      <c r="AJ67" s="141"/>
      <c r="AK67" s="47"/>
      <c r="AL67" s="47"/>
    </row>
    <row r="68" spans="1:38" ht="0.75" customHeight="1" thickBot="1">
      <c r="A68" s="43" t="s">
        <v>321</v>
      </c>
      <c r="B68" s="53" t="s">
        <v>198</v>
      </c>
      <c r="C68" s="88" t="s">
        <v>309</v>
      </c>
      <c r="D68" s="88" t="s">
        <v>310</v>
      </c>
      <c r="E68" s="88" t="s">
        <v>311</v>
      </c>
      <c r="F68" s="88" t="s">
        <v>312</v>
      </c>
      <c r="G68" s="88" t="s">
        <v>313</v>
      </c>
      <c r="H68" s="88" t="s">
        <v>314</v>
      </c>
      <c r="I68" s="88" t="s">
        <v>315</v>
      </c>
      <c r="J68" s="88" t="s">
        <v>316</v>
      </c>
      <c r="K68" s="88" t="s">
        <v>317</v>
      </c>
      <c r="L68" s="89"/>
      <c r="M68" s="89"/>
      <c r="N68" s="89"/>
      <c r="O68" s="89"/>
      <c r="P68" s="89"/>
      <c r="Q68" s="89"/>
      <c r="R68" s="89"/>
      <c r="S68" s="89"/>
      <c r="T68" s="89"/>
      <c r="U68" s="90" t="s">
        <v>318</v>
      </c>
      <c r="V68" s="90" t="s">
        <v>319</v>
      </c>
      <c r="W68" s="42"/>
      <c r="X68" s="69"/>
      <c r="Y68" s="58"/>
      <c r="Z68" s="53" t="s">
        <v>340</v>
      </c>
      <c r="AA68" s="146"/>
      <c r="AB68" s="44"/>
      <c r="AC68" s="44"/>
      <c r="AD68" s="24"/>
      <c r="AE68" s="53"/>
      <c r="AF68" s="47"/>
      <c r="AG68" s="141"/>
      <c r="AH68" s="141"/>
      <c r="AI68" s="141"/>
      <c r="AJ68" s="141"/>
      <c r="AK68" s="47"/>
      <c r="AL68" s="47"/>
    </row>
    <row r="69" spans="1:38" ht="15" customHeight="1" thickBot="1">
      <c r="A69" s="54" t="s">
        <v>222</v>
      </c>
      <c r="B69" s="51" t="s">
        <v>253</v>
      </c>
      <c r="C69" s="91">
        <v>2</v>
      </c>
      <c r="D69" s="92">
        <v>3</v>
      </c>
      <c r="E69" s="92">
        <v>0</v>
      </c>
      <c r="F69" s="92">
        <v>2</v>
      </c>
      <c r="G69" s="92">
        <v>1</v>
      </c>
      <c r="H69" s="92">
        <v>1</v>
      </c>
      <c r="I69" s="93">
        <v>3</v>
      </c>
      <c r="J69" s="93">
        <v>2</v>
      </c>
      <c r="K69" s="94">
        <v>0</v>
      </c>
      <c r="L69" s="95">
        <f aca="true" t="shared" si="36" ref="L69:T69">IF(C69="*",0,IF(C69&gt;C70,2,IF(C69=C70,1,0)))</f>
        <v>2</v>
      </c>
      <c r="M69" s="95">
        <f t="shared" si="36"/>
        <v>2</v>
      </c>
      <c r="N69" s="95">
        <f t="shared" si="36"/>
        <v>1</v>
      </c>
      <c r="O69" s="95">
        <f t="shared" si="36"/>
        <v>0</v>
      </c>
      <c r="P69" s="95">
        <f t="shared" si="36"/>
        <v>0</v>
      </c>
      <c r="Q69" s="95">
        <f t="shared" si="36"/>
        <v>1</v>
      </c>
      <c r="R69" s="95">
        <f t="shared" si="36"/>
        <v>2</v>
      </c>
      <c r="S69" s="95">
        <f t="shared" si="36"/>
        <v>0</v>
      </c>
      <c r="T69" s="95">
        <f t="shared" si="36"/>
        <v>0</v>
      </c>
      <c r="U69" s="96">
        <f>SUM(L69:T69)</f>
        <v>8</v>
      </c>
      <c r="V69" s="97">
        <f>SUM(C69:K69)-SUM(C70:K70)</f>
        <v>-9</v>
      </c>
      <c r="W69" s="42"/>
      <c r="X69" s="69"/>
      <c r="Y69" s="53" t="s">
        <v>223</v>
      </c>
      <c r="Z69" s="84" t="s">
        <v>385</v>
      </c>
      <c r="AA69" s="144" t="s">
        <v>359</v>
      </c>
      <c r="AB69" s="85" t="s">
        <v>443</v>
      </c>
      <c r="AC69" s="86"/>
      <c r="AD69" s="24"/>
      <c r="AE69" s="53"/>
      <c r="AF69" s="53" t="s">
        <v>342</v>
      </c>
      <c r="AG69" s="142"/>
      <c r="AH69" s="142"/>
      <c r="AI69" s="142"/>
      <c r="AJ69" s="142"/>
      <c r="AK69" s="44"/>
      <c r="AL69" s="44"/>
    </row>
    <row r="70" spans="1:38" ht="16.5" customHeight="1" thickBot="1">
      <c r="A70" s="54" t="s">
        <v>223</v>
      </c>
      <c r="B70" s="51" t="s">
        <v>174</v>
      </c>
      <c r="C70" s="98">
        <v>0</v>
      </c>
      <c r="D70" s="99">
        <v>1</v>
      </c>
      <c r="E70" s="99">
        <v>0</v>
      </c>
      <c r="F70" s="99">
        <v>3</v>
      </c>
      <c r="G70" s="99">
        <v>2</v>
      </c>
      <c r="H70" s="99">
        <v>1</v>
      </c>
      <c r="I70" s="100">
        <v>2</v>
      </c>
      <c r="J70" s="100">
        <v>6</v>
      </c>
      <c r="K70" s="101">
        <v>8</v>
      </c>
      <c r="L70" s="102">
        <f aca="true" t="shared" si="37" ref="L70:T70">IF(C70="*",0,2-L69)</f>
        <v>0</v>
      </c>
      <c r="M70" s="102">
        <f t="shared" si="37"/>
        <v>0</v>
      </c>
      <c r="N70" s="102">
        <f t="shared" si="37"/>
        <v>1</v>
      </c>
      <c r="O70" s="102">
        <f t="shared" si="37"/>
        <v>2</v>
      </c>
      <c r="P70" s="102">
        <f t="shared" si="37"/>
        <v>2</v>
      </c>
      <c r="Q70" s="102">
        <f t="shared" si="37"/>
        <v>1</v>
      </c>
      <c r="R70" s="102">
        <f t="shared" si="37"/>
        <v>0</v>
      </c>
      <c r="S70" s="102">
        <f t="shared" si="37"/>
        <v>2</v>
      </c>
      <c r="T70" s="102">
        <f t="shared" si="37"/>
        <v>2</v>
      </c>
      <c r="U70" s="103">
        <f>SUM(L70:T70)</f>
        <v>10</v>
      </c>
      <c r="V70" s="104">
        <f>SUM(C70:K70)-SUM(C69:K69)</f>
        <v>9</v>
      </c>
      <c r="W70" s="42"/>
      <c r="X70" s="69"/>
      <c r="Y70" s="53" t="s">
        <v>226</v>
      </c>
      <c r="Z70" s="84" t="s">
        <v>386</v>
      </c>
      <c r="AA70" s="144" t="s">
        <v>360</v>
      </c>
      <c r="AB70" s="85" t="s">
        <v>444</v>
      </c>
      <c r="AC70" s="86"/>
      <c r="AD70" s="24"/>
      <c r="AE70" s="53" t="s">
        <v>225</v>
      </c>
      <c r="AF70" s="84" t="s">
        <v>398</v>
      </c>
      <c r="AG70" s="140" t="s">
        <v>359</v>
      </c>
      <c r="AH70" s="140"/>
      <c r="AI70" s="166">
        <v>0.6666666666666666</v>
      </c>
      <c r="AJ70" s="140" t="s">
        <v>398</v>
      </c>
      <c r="AK70" s="85" t="s">
        <v>465</v>
      </c>
      <c r="AL70" s="86" t="s">
        <v>467</v>
      </c>
    </row>
    <row r="71" spans="1:38" ht="16.5" customHeight="1" thickBot="1">
      <c r="A71" s="55"/>
      <c r="B71" s="44"/>
      <c r="C71" s="105"/>
      <c r="D71" s="65"/>
      <c r="E71" s="105"/>
      <c r="F71" s="105"/>
      <c r="G71" s="105"/>
      <c r="H71" s="105"/>
      <c r="I71" s="105"/>
      <c r="J71" s="105"/>
      <c r="K71" s="105"/>
      <c r="L71" s="106"/>
      <c r="M71" s="106"/>
      <c r="N71" s="106"/>
      <c r="O71" s="106"/>
      <c r="P71" s="106"/>
      <c r="Q71" s="106"/>
      <c r="R71" s="106"/>
      <c r="S71" s="106"/>
      <c r="T71" s="106"/>
      <c r="U71" s="105"/>
      <c r="V71" s="105"/>
      <c r="W71" s="42"/>
      <c r="X71" s="69"/>
      <c r="Y71" s="53"/>
      <c r="Z71" s="47"/>
      <c r="AA71" s="145"/>
      <c r="AB71" s="47"/>
      <c r="AC71" s="47"/>
      <c r="AD71" s="24"/>
      <c r="AE71" s="53" t="s">
        <v>222</v>
      </c>
      <c r="AF71" s="84" t="s">
        <v>395</v>
      </c>
      <c r="AG71" s="140" t="s">
        <v>360</v>
      </c>
      <c r="AH71" s="140"/>
      <c r="AI71" s="166">
        <v>0.6666666666666666</v>
      </c>
      <c r="AJ71" s="165" t="s">
        <v>374</v>
      </c>
      <c r="AK71" s="155" t="s">
        <v>481</v>
      </c>
      <c r="AL71" s="169" t="s">
        <v>482</v>
      </c>
    </row>
    <row r="72" spans="1:38" ht="6" customHeight="1" thickBot="1">
      <c r="A72" s="54" t="s">
        <v>224</v>
      </c>
      <c r="B72" s="51" t="s">
        <v>45</v>
      </c>
      <c r="C72" s="91">
        <v>2</v>
      </c>
      <c r="D72" s="92">
        <v>1</v>
      </c>
      <c r="E72" s="92">
        <v>5</v>
      </c>
      <c r="F72" s="92">
        <v>1</v>
      </c>
      <c r="G72" s="92">
        <v>2</v>
      </c>
      <c r="H72" s="92">
        <v>0</v>
      </c>
      <c r="I72" s="93">
        <v>1</v>
      </c>
      <c r="J72" s="93">
        <v>1</v>
      </c>
      <c r="K72" s="94">
        <v>4</v>
      </c>
      <c r="L72" s="95">
        <f aca="true" t="shared" si="38" ref="L72:T72">IF(C72="*",0,IF(C72&gt;C73,2,IF(C72=C73,1,0)))</f>
        <v>2</v>
      </c>
      <c r="M72" s="95">
        <f t="shared" si="38"/>
        <v>1</v>
      </c>
      <c r="N72" s="95">
        <f t="shared" si="38"/>
        <v>2</v>
      </c>
      <c r="O72" s="95">
        <f t="shared" si="38"/>
        <v>1</v>
      </c>
      <c r="P72" s="95">
        <f t="shared" si="38"/>
        <v>0</v>
      </c>
      <c r="Q72" s="95">
        <f t="shared" si="38"/>
        <v>0</v>
      </c>
      <c r="R72" s="95">
        <f t="shared" si="38"/>
        <v>0</v>
      </c>
      <c r="S72" s="95">
        <f t="shared" si="38"/>
        <v>1</v>
      </c>
      <c r="T72" s="95">
        <f t="shared" si="38"/>
        <v>2</v>
      </c>
      <c r="U72" s="96">
        <f>SUM(L72:T72)</f>
        <v>9</v>
      </c>
      <c r="V72" s="97">
        <f>SUM(C72:K72)-SUM(C73:K73)</f>
        <v>3</v>
      </c>
      <c r="W72" s="42"/>
      <c r="X72" s="69"/>
      <c r="Y72" s="53" t="s">
        <v>225</v>
      </c>
      <c r="Z72" s="84" t="s">
        <v>387</v>
      </c>
      <c r="AA72" s="144" t="s">
        <v>359</v>
      </c>
      <c r="AB72" s="85" t="s">
        <v>443</v>
      </c>
      <c r="AC72" s="86"/>
      <c r="AD72" s="24"/>
      <c r="AE72" s="53"/>
      <c r="AF72" s="47"/>
      <c r="AG72" s="141"/>
      <c r="AH72" s="141"/>
      <c r="AI72" s="141"/>
      <c r="AJ72" s="141"/>
      <c r="AK72" s="47"/>
      <c r="AL72" s="47"/>
    </row>
    <row r="73" spans="1:38" ht="17.25" customHeight="1" thickBot="1">
      <c r="A73" s="54" t="s">
        <v>225</v>
      </c>
      <c r="B73" s="51" t="s">
        <v>235</v>
      </c>
      <c r="C73" s="98">
        <v>0</v>
      </c>
      <c r="D73" s="99">
        <v>1</v>
      </c>
      <c r="E73" s="99">
        <v>1</v>
      </c>
      <c r="F73" s="99">
        <v>1</v>
      </c>
      <c r="G73" s="99">
        <v>3</v>
      </c>
      <c r="H73" s="99">
        <v>2</v>
      </c>
      <c r="I73" s="100">
        <v>3</v>
      </c>
      <c r="J73" s="100">
        <v>1</v>
      </c>
      <c r="K73" s="101">
        <v>2</v>
      </c>
      <c r="L73" s="102">
        <f aca="true" t="shared" si="39" ref="L73:T73">IF(C73="*",0,2-L72)</f>
        <v>0</v>
      </c>
      <c r="M73" s="102">
        <f t="shared" si="39"/>
        <v>1</v>
      </c>
      <c r="N73" s="102">
        <f t="shared" si="39"/>
        <v>0</v>
      </c>
      <c r="O73" s="102">
        <f t="shared" si="39"/>
        <v>1</v>
      </c>
      <c r="P73" s="102">
        <f t="shared" si="39"/>
        <v>2</v>
      </c>
      <c r="Q73" s="102">
        <f t="shared" si="39"/>
        <v>2</v>
      </c>
      <c r="R73" s="102">
        <f t="shared" si="39"/>
        <v>2</v>
      </c>
      <c r="S73" s="102">
        <f t="shared" si="39"/>
        <v>1</v>
      </c>
      <c r="T73" s="102">
        <f t="shared" si="39"/>
        <v>0</v>
      </c>
      <c r="U73" s="103">
        <f>SUM(L73:T73)</f>
        <v>9</v>
      </c>
      <c r="V73" s="104">
        <f>SUM(C73:K73)-SUM(C72:K72)</f>
        <v>-3</v>
      </c>
      <c r="W73" s="42"/>
      <c r="X73" s="69"/>
      <c r="Y73" s="53" t="s">
        <v>227</v>
      </c>
      <c r="Z73" s="84" t="s">
        <v>388</v>
      </c>
      <c r="AA73" s="144" t="s">
        <v>360</v>
      </c>
      <c r="AB73" s="85" t="s">
        <v>444</v>
      </c>
      <c r="AC73" s="86"/>
      <c r="AD73" s="24"/>
      <c r="AE73" s="53" t="s">
        <v>223</v>
      </c>
      <c r="AF73" s="84" t="s">
        <v>396</v>
      </c>
      <c r="AG73" s="140" t="s">
        <v>359</v>
      </c>
      <c r="AH73" s="140"/>
      <c r="AI73" s="166">
        <v>0.6666666666666666</v>
      </c>
      <c r="AJ73" s="140" t="s">
        <v>396</v>
      </c>
      <c r="AK73" s="85" t="s">
        <v>532</v>
      </c>
      <c r="AL73" s="86" t="s">
        <v>467</v>
      </c>
    </row>
    <row r="74" spans="1:38" ht="16.5" customHeight="1" thickBot="1">
      <c r="A74" s="55"/>
      <c r="B74" s="44"/>
      <c r="C74" s="105"/>
      <c r="D74" s="65"/>
      <c r="E74" s="105"/>
      <c r="F74" s="105"/>
      <c r="G74" s="105"/>
      <c r="H74" s="105"/>
      <c r="I74" s="105"/>
      <c r="J74" s="105"/>
      <c r="K74" s="105"/>
      <c r="L74" s="106"/>
      <c r="M74" s="106"/>
      <c r="N74" s="106"/>
      <c r="O74" s="106"/>
      <c r="P74" s="106"/>
      <c r="Q74" s="106"/>
      <c r="R74" s="106"/>
      <c r="S74" s="106"/>
      <c r="T74" s="106"/>
      <c r="U74" s="105"/>
      <c r="V74" s="105"/>
      <c r="W74" s="42"/>
      <c r="X74" s="69"/>
      <c r="Y74" s="53"/>
      <c r="Z74" s="47"/>
      <c r="AA74" s="145"/>
      <c r="AB74" s="47"/>
      <c r="AC74" s="47"/>
      <c r="AD74" s="24"/>
      <c r="AE74" s="53" t="s">
        <v>224</v>
      </c>
      <c r="AF74" s="84" t="s">
        <v>279</v>
      </c>
      <c r="AG74" s="140" t="s">
        <v>360</v>
      </c>
      <c r="AH74" s="140"/>
      <c r="AI74" s="166">
        <v>0.6666666666666666</v>
      </c>
      <c r="AJ74" s="140" t="s">
        <v>279</v>
      </c>
      <c r="AK74" s="172" t="s">
        <v>466</v>
      </c>
      <c r="AL74" s="86" t="s">
        <v>468</v>
      </c>
    </row>
    <row r="75" spans="1:38" ht="6" customHeight="1" thickBot="1">
      <c r="A75" s="54" t="s">
        <v>226</v>
      </c>
      <c r="B75" s="51" t="s">
        <v>159</v>
      </c>
      <c r="C75" s="107">
        <v>0</v>
      </c>
      <c r="D75" s="93">
        <v>1</v>
      </c>
      <c r="E75" s="116">
        <v>2</v>
      </c>
      <c r="F75" s="93">
        <v>0</v>
      </c>
      <c r="G75" s="93">
        <v>1</v>
      </c>
      <c r="H75" s="93">
        <v>2</v>
      </c>
      <c r="I75" s="93">
        <v>2</v>
      </c>
      <c r="J75" s="93">
        <v>2</v>
      </c>
      <c r="K75" s="94">
        <v>3</v>
      </c>
      <c r="L75" s="95">
        <f aca="true" t="shared" si="40" ref="L75:T75">IF(C75="*",0,IF(C75&gt;C76,2,IF(C75=C76,1,0)))</f>
        <v>0</v>
      </c>
      <c r="M75" s="95">
        <f t="shared" si="40"/>
        <v>2</v>
      </c>
      <c r="N75" s="95">
        <f t="shared" si="40"/>
        <v>2</v>
      </c>
      <c r="O75" s="95">
        <f t="shared" si="40"/>
        <v>0</v>
      </c>
      <c r="P75" s="95">
        <f t="shared" si="40"/>
        <v>0</v>
      </c>
      <c r="Q75" s="95">
        <f t="shared" si="40"/>
        <v>2</v>
      </c>
      <c r="R75" s="95">
        <f t="shared" si="40"/>
        <v>0</v>
      </c>
      <c r="S75" s="95">
        <f t="shared" si="40"/>
        <v>2</v>
      </c>
      <c r="T75" s="95">
        <f t="shared" si="40"/>
        <v>2</v>
      </c>
      <c r="U75" s="96">
        <f>SUM(L75:T75)</f>
        <v>10</v>
      </c>
      <c r="V75" s="97">
        <f>SUM(C75:K75)-SUM(C76:K76)</f>
        <v>1</v>
      </c>
      <c r="W75" s="42"/>
      <c r="X75" s="69"/>
      <c r="Y75" s="53" t="s">
        <v>222</v>
      </c>
      <c r="Z75" s="84" t="s">
        <v>389</v>
      </c>
      <c r="AA75" s="144" t="s">
        <v>359</v>
      </c>
      <c r="AB75" s="85" t="s">
        <v>443</v>
      </c>
      <c r="AC75" s="86"/>
      <c r="AD75" s="24"/>
      <c r="AE75" s="53"/>
      <c r="AF75" s="47"/>
      <c r="AG75" s="141"/>
      <c r="AH75" s="141"/>
      <c r="AI75" s="141"/>
      <c r="AJ75" s="141"/>
      <c r="AK75" s="47"/>
      <c r="AL75" s="47"/>
    </row>
    <row r="76" spans="1:38" ht="15" customHeight="1" thickBot="1">
      <c r="A76" s="54" t="s">
        <v>227</v>
      </c>
      <c r="B76" s="51" t="s">
        <v>147</v>
      </c>
      <c r="C76" s="108">
        <v>2</v>
      </c>
      <c r="D76" s="100">
        <v>0</v>
      </c>
      <c r="E76" s="117">
        <v>0</v>
      </c>
      <c r="F76" s="100">
        <v>2</v>
      </c>
      <c r="G76" s="100">
        <v>2</v>
      </c>
      <c r="H76" s="100">
        <v>1</v>
      </c>
      <c r="I76" s="100">
        <v>4</v>
      </c>
      <c r="J76" s="100">
        <v>1</v>
      </c>
      <c r="K76" s="101">
        <v>0</v>
      </c>
      <c r="L76" s="102">
        <f aca="true" t="shared" si="41" ref="L76:T76">IF(C76="*",0,2-L75)</f>
        <v>2</v>
      </c>
      <c r="M76" s="102">
        <f t="shared" si="41"/>
        <v>0</v>
      </c>
      <c r="N76" s="102">
        <f t="shared" si="41"/>
        <v>0</v>
      </c>
      <c r="O76" s="102">
        <f t="shared" si="41"/>
        <v>2</v>
      </c>
      <c r="P76" s="102">
        <f t="shared" si="41"/>
        <v>2</v>
      </c>
      <c r="Q76" s="102">
        <f t="shared" si="41"/>
        <v>0</v>
      </c>
      <c r="R76" s="102">
        <f t="shared" si="41"/>
        <v>2</v>
      </c>
      <c r="S76" s="102">
        <f t="shared" si="41"/>
        <v>0</v>
      </c>
      <c r="T76" s="102">
        <f t="shared" si="41"/>
        <v>0</v>
      </c>
      <c r="U76" s="103">
        <f>SUM(L76:T76)</f>
        <v>8</v>
      </c>
      <c r="V76" s="104">
        <f>SUM(C76:K76)-SUM(C75:K75)</f>
        <v>-1</v>
      </c>
      <c r="W76" s="42"/>
      <c r="X76" s="69"/>
      <c r="Y76" s="53" t="s">
        <v>224</v>
      </c>
      <c r="Z76" s="84" t="s">
        <v>277</v>
      </c>
      <c r="AA76" s="144" t="s">
        <v>360</v>
      </c>
      <c r="AB76" s="85" t="s">
        <v>444</v>
      </c>
      <c r="AC76" s="86"/>
      <c r="AD76" s="24"/>
      <c r="AE76" s="58"/>
      <c r="AF76" s="186" t="s">
        <v>343</v>
      </c>
      <c r="AG76" s="142"/>
      <c r="AH76" s="142"/>
      <c r="AI76" s="142"/>
      <c r="AJ76" s="142"/>
      <c r="AK76" s="44"/>
      <c r="AL76" s="44"/>
    </row>
    <row r="77" spans="1:38" ht="16.5" customHeight="1">
      <c r="A77" s="46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2"/>
      <c r="X77" s="69"/>
      <c r="Y77" s="53"/>
      <c r="Z77" s="47"/>
      <c r="AA77" s="145"/>
      <c r="AB77" s="47"/>
      <c r="AC77" s="47"/>
      <c r="AD77" s="24"/>
      <c r="AE77" s="53" t="s">
        <v>225</v>
      </c>
      <c r="AF77" s="178" t="s">
        <v>280</v>
      </c>
      <c r="AG77" s="179" t="s">
        <v>535</v>
      </c>
      <c r="AH77" s="179"/>
      <c r="AI77" s="180">
        <v>0.6666666666666666</v>
      </c>
      <c r="AJ77" s="181" t="s">
        <v>460</v>
      </c>
      <c r="AK77" s="182" t="s">
        <v>465</v>
      </c>
      <c r="AL77" s="178"/>
    </row>
    <row r="78" spans="1:38" ht="16.5" customHeight="1" thickBot="1">
      <c r="A78" s="43" t="s">
        <v>321</v>
      </c>
      <c r="B78" s="53" t="s">
        <v>199</v>
      </c>
      <c r="C78" s="88" t="s">
        <v>309</v>
      </c>
      <c r="D78" s="88" t="s">
        <v>310</v>
      </c>
      <c r="E78" s="88" t="s">
        <v>311</v>
      </c>
      <c r="F78" s="88" t="s">
        <v>312</v>
      </c>
      <c r="G78" s="88" t="s">
        <v>313</v>
      </c>
      <c r="H78" s="88" t="s">
        <v>314</v>
      </c>
      <c r="I78" s="88" t="s">
        <v>315</v>
      </c>
      <c r="J78" s="88" t="s">
        <v>316</v>
      </c>
      <c r="K78" s="88" t="s">
        <v>317</v>
      </c>
      <c r="L78" s="89"/>
      <c r="M78" s="89"/>
      <c r="N78" s="89"/>
      <c r="O78" s="89"/>
      <c r="P78" s="89"/>
      <c r="Q78" s="89"/>
      <c r="R78" s="89"/>
      <c r="S78" s="89"/>
      <c r="T78" s="89"/>
      <c r="U78" s="90" t="s">
        <v>318</v>
      </c>
      <c r="V78" s="90" t="s">
        <v>319</v>
      </c>
      <c r="W78" s="42"/>
      <c r="X78" s="69"/>
      <c r="Y78" s="53"/>
      <c r="Z78" s="53" t="s">
        <v>341</v>
      </c>
      <c r="AA78" s="146"/>
      <c r="AB78" s="44"/>
      <c r="AC78" s="44"/>
      <c r="AD78" s="24"/>
      <c r="AE78" s="53" t="s">
        <v>222</v>
      </c>
      <c r="AF78" s="178" t="s">
        <v>404</v>
      </c>
      <c r="AG78" s="179" t="s">
        <v>536</v>
      </c>
      <c r="AH78" s="179"/>
      <c r="AI78" s="180">
        <v>0.6666666666666666</v>
      </c>
      <c r="AJ78" s="179" t="s">
        <v>404</v>
      </c>
      <c r="AK78" s="183" t="s">
        <v>542</v>
      </c>
      <c r="AL78" s="178" t="s">
        <v>543</v>
      </c>
    </row>
    <row r="79" spans="1:38" ht="6" customHeight="1" thickBot="1">
      <c r="A79" s="54" t="s">
        <v>222</v>
      </c>
      <c r="B79" s="51" t="s">
        <v>254</v>
      </c>
      <c r="C79" s="91">
        <v>2</v>
      </c>
      <c r="D79" s="111">
        <v>0</v>
      </c>
      <c r="E79" s="92">
        <v>3</v>
      </c>
      <c r="F79" s="92">
        <v>0</v>
      </c>
      <c r="G79" s="92">
        <v>1</v>
      </c>
      <c r="H79" s="92">
        <v>1</v>
      </c>
      <c r="I79" s="93">
        <v>0</v>
      </c>
      <c r="J79" s="93"/>
      <c r="K79" s="94">
        <v>0</v>
      </c>
      <c r="L79" s="95">
        <f aca="true" t="shared" si="42" ref="L79:T79">IF(C79="*",0,IF(C79&gt;C80,2,IF(C79=C80,1,0)))</f>
        <v>2</v>
      </c>
      <c r="M79" s="95">
        <f t="shared" si="42"/>
        <v>0</v>
      </c>
      <c r="N79" s="95">
        <f t="shared" si="42"/>
        <v>2</v>
      </c>
      <c r="O79" s="95">
        <f t="shared" si="42"/>
        <v>0</v>
      </c>
      <c r="P79" s="95">
        <f t="shared" si="42"/>
        <v>1</v>
      </c>
      <c r="Q79" s="95">
        <f t="shared" si="42"/>
        <v>0</v>
      </c>
      <c r="R79" s="95">
        <f t="shared" si="42"/>
        <v>0</v>
      </c>
      <c r="S79" s="95">
        <f t="shared" si="42"/>
        <v>1</v>
      </c>
      <c r="T79" s="95">
        <f t="shared" si="42"/>
        <v>0</v>
      </c>
      <c r="U79" s="96">
        <f>SUM(L79:T79)</f>
        <v>6.000000000000001</v>
      </c>
      <c r="V79" s="97">
        <f>SUM(C79:K79)-SUM(C80:K80)</f>
        <v>-10</v>
      </c>
      <c r="W79" s="42"/>
      <c r="X79" s="69"/>
      <c r="Y79" s="53" t="s">
        <v>223</v>
      </c>
      <c r="Z79" s="84" t="s">
        <v>390</v>
      </c>
      <c r="AA79" s="144" t="s">
        <v>359</v>
      </c>
      <c r="AB79" s="85" t="s">
        <v>443</v>
      </c>
      <c r="AC79" s="86"/>
      <c r="AD79" s="24"/>
      <c r="AE79" s="53"/>
      <c r="AF79" s="47"/>
      <c r="AG79" s="141"/>
      <c r="AH79" s="141"/>
      <c r="AI79" s="141"/>
      <c r="AJ79" s="141"/>
      <c r="AK79" s="47"/>
      <c r="AL79" s="47"/>
    </row>
    <row r="80" spans="1:38" ht="16.5" customHeight="1" thickBot="1">
      <c r="A80" s="54" t="s">
        <v>223</v>
      </c>
      <c r="B80" s="51" t="s">
        <v>173</v>
      </c>
      <c r="C80" s="98">
        <v>0</v>
      </c>
      <c r="D80" s="112">
        <v>2</v>
      </c>
      <c r="E80" s="99">
        <v>1</v>
      </c>
      <c r="F80" s="99">
        <v>4</v>
      </c>
      <c r="G80" s="99">
        <v>1</v>
      </c>
      <c r="H80" s="99">
        <v>2</v>
      </c>
      <c r="I80" s="100">
        <v>3</v>
      </c>
      <c r="J80" s="100"/>
      <c r="K80" s="101">
        <v>4</v>
      </c>
      <c r="L80" s="102">
        <f aca="true" t="shared" si="43" ref="L80:T80">IF(C80="*",0,2-L79)</f>
        <v>0</v>
      </c>
      <c r="M80" s="102">
        <f t="shared" si="43"/>
        <v>2</v>
      </c>
      <c r="N80" s="102">
        <f t="shared" si="43"/>
        <v>0</v>
      </c>
      <c r="O80" s="102">
        <f t="shared" si="43"/>
        <v>2</v>
      </c>
      <c r="P80" s="102">
        <f t="shared" si="43"/>
        <v>1</v>
      </c>
      <c r="Q80" s="102">
        <f t="shared" si="43"/>
        <v>2</v>
      </c>
      <c r="R80" s="102">
        <f t="shared" si="43"/>
        <v>2</v>
      </c>
      <c r="S80" s="102">
        <f t="shared" si="43"/>
        <v>1</v>
      </c>
      <c r="T80" s="102">
        <f t="shared" si="43"/>
        <v>2</v>
      </c>
      <c r="U80" s="103">
        <f>SUM(L80:T80)</f>
        <v>12</v>
      </c>
      <c r="V80" s="104">
        <f>SUM(C80:K80)-SUM(C79:K79)</f>
        <v>10</v>
      </c>
      <c r="W80" s="42"/>
      <c r="X80" s="69"/>
      <c r="Y80" s="53" t="s">
        <v>226</v>
      </c>
      <c r="Z80" s="84" t="s">
        <v>391</v>
      </c>
      <c r="AA80" s="144" t="s">
        <v>360</v>
      </c>
      <c r="AB80" s="85" t="s">
        <v>444</v>
      </c>
      <c r="AC80" s="86"/>
      <c r="AD80" s="24"/>
      <c r="AE80" s="53" t="s">
        <v>223</v>
      </c>
      <c r="AF80" s="84" t="s">
        <v>401</v>
      </c>
      <c r="AG80" s="140"/>
      <c r="AH80" s="140" t="s">
        <v>495</v>
      </c>
      <c r="AI80" s="166">
        <v>0.8125</v>
      </c>
      <c r="AJ80" s="140" t="s">
        <v>401</v>
      </c>
      <c r="AK80" s="85" t="s">
        <v>522</v>
      </c>
      <c r="AL80" s="86"/>
    </row>
    <row r="81" spans="1:38" ht="16.5" customHeight="1" thickBot="1">
      <c r="A81" s="55"/>
      <c r="B81" s="44"/>
      <c r="C81" s="105"/>
      <c r="D81" s="65"/>
      <c r="E81" s="105"/>
      <c r="F81" s="105"/>
      <c r="G81" s="105"/>
      <c r="H81" s="105"/>
      <c r="I81" s="105"/>
      <c r="J81" s="105"/>
      <c r="K81" s="105"/>
      <c r="L81" s="106"/>
      <c r="M81" s="106"/>
      <c r="N81" s="106"/>
      <c r="O81" s="106"/>
      <c r="P81" s="106"/>
      <c r="Q81" s="106"/>
      <c r="R81" s="106"/>
      <c r="S81" s="106"/>
      <c r="T81" s="106"/>
      <c r="U81" s="105"/>
      <c r="V81" s="105"/>
      <c r="W81" s="42"/>
      <c r="X81" s="69"/>
      <c r="Y81" s="53"/>
      <c r="Z81" s="47"/>
      <c r="AA81" s="145"/>
      <c r="AB81" s="47"/>
      <c r="AC81" s="47"/>
      <c r="AD81" s="24"/>
      <c r="AE81" s="53" t="s">
        <v>224</v>
      </c>
      <c r="AF81" s="84" t="s">
        <v>403</v>
      </c>
      <c r="AG81" s="140"/>
      <c r="AH81" s="140" t="s">
        <v>496</v>
      </c>
      <c r="AI81" s="166">
        <v>0.6666666666666666</v>
      </c>
      <c r="AJ81" s="170" t="s">
        <v>403</v>
      </c>
      <c r="AK81" s="85" t="s">
        <v>523</v>
      </c>
      <c r="AL81" s="86" t="s">
        <v>499</v>
      </c>
    </row>
    <row r="82" spans="1:38" ht="6" customHeight="1" thickBot="1">
      <c r="A82" s="54" t="s">
        <v>224</v>
      </c>
      <c r="B82" s="51" t="s">
        <v>60</v>
      </c>
      <c r="C82" s="91">
        <v>2</v>
      </c>
      <c r="D82" s="92">
        <v>5</v>
      </c>
      <c r="E82" s="92">
        <v>1</v>
      </c>
      <c r="F82" s="92">
        <v>3</v>
      </c>
      <c r="G82" s="92">
        <v>3</v>
      </c>
      <c r="H82" s="92">
        <v>2</v>
      </c>
      <c r="I82" s="93">
        <v>6</v>
      </c>
      <c r="J82" s="93">
        <v>1</v>
      </c>
      <c r="K82" s="94">
        <v>7</v>
      </c>
      <c r="L82" s="95">
        <f aca="true" t="shared" si="44" ref="L82:T82">IF(C82="*",0,IF(C82&gt;C83,2,IF(C82=C83,1,0)))</f>
        <v>2</v>
      </c>
      <c r="M82" s="95">
        <f t="shared" si="44"/>
        <v>2</v>
      </c>
      <c r="N82" s="95">
        <f t="shared" si="44"/>
        <v>1</v>
      </c>
      <c r="O82" s="95">
        <f t="shared" si="44"/>
        <v>2</v>
      </c>
      <c r="P82" s="95">
        <f t="shared" si="44"/>
        <v>2</v>
      </c>
      <c r="Q82" s="95">
        <f t="shared" si="44"/>
        <v>2</v>
      </c>
      <c r="R82" s="95">
        <f t="shared" si="44"/>
        <v>2</v>
      </c>
      <c r="S82" s="95">
        <f t="shared" si="44"/>
        <v>0</v>
      </c>
      <c r="T82" s="95">
        <f t="shared" si="44"/>
        <v>2</v>
      </c>
      <c r="U82" s="96">
        <f>SUM(L82:T82)</f>
        <v>15</v>
      </c>
      <c r="V82" s="97">
        <f>SUM(C82:K82)-SUM(C83:K83)</f>
        <v>24</v>
      </c>
      <c r="W82" s="42"/>
      <c r="X82" s="69"/>
      <c r="Y82" s="53" t="s">
        <v>225</v>
      </c>
      <c r="Z82" s="84" t="s">
        <v>392</v>
      </c>
      <c r="AA82" s="144" t="s">
        <v>359</v>
      </c>
      <c r="AB82" s="85" t="s">
        <v>443</v>
      </c>
      <c r="AC82" s="86"/>
      <c r="AD82" s="24"/>
      <c r="AE82" s="53"/>
      <c r="AF82" s="47"/>
      <c r="AG82" s="141"/>
      <c r="AH82" s="141"/>
      <c r="AI82" s="141"/>
      <c r="AJ82" s="141"/>
      <c r="AK82" s="47"/>
      <c r="AL82" s="47"/>
    </row>
    <row r="83" spans="1:38" ht="15.75" customHeight="1" thickBot="1">
      <c r="A83" s="54" t="s">
        <v>225</v>
      </c>
      <c r="B83" s="51" t="s">
        <v>236</v>
      </c>
      <c r="C83" s="98">
        <v>0</v>
      </c>
      <c r="D83" s="99">
        <v>0</v>
      </c>
      <c r="E83" s="99">
        <v>1</v>
      </c>
      <c r="F83" s="99">
        <v>0</v>
      </c>
      <c r="G83" s="99">
        <v>0</v>
      </c>
      <c r="H83" s="99">
        <v>0</v>
      </c>
      <c r="I83" s="100">
        <v>2</v>
      </c>
      <c r="J83" s="100">
        <v>2</v>
      </c>
      <c r="K83" s="101">
        <v>1</v>
      </c>
      <c r="L83" s="102">
        <f aca="true" t="shared" si="45" ref="L83:T83">IF(C83="*",0,2-L82)</f>
        <v>0</v>
      </c>
      <c r="M83" s="102">
        <f t="shared" si="45"/>
        <v>0</v>
      </c>
      <c r="N83" s="102">
        <f t="shared" si="45"/>
        <v>1</v>
      </c>
      <c r="O83" s="102">
        <f t="shared" si="45"/>
        <v>0</v>
      </c>
      <c r="P83" s="102">
        <f t="shared" si="45"/>
        <v>0</v>
      </c>
      <c r="Q83" s="102">
        <f t="shared" si="45"/>
        <v>0</v>
      </c>
      <c r="R83" s="102">
        <f t="shared" si="45"/>
        <v>0</v>
      </c>
      <c r="S83" s="102">
        <f t="shared" si="45"/>
        <v>2</v>
      </c>
      <c r="T83" s="102">
        <f t="shared" si="45"/>
        <v>0</v>
      </c>
      <c r="U83" s="103">
        <f>SUM(L83:T83)</f>
        <v>3.0000000000000004</v>
      </c>
      <c r="V83" s="104">
        <f>SUM(C83:K83)-SUM(C82:K82)</f>
        <v>-24</v>
      </c>
      <c r="W83" s="42"/>
      <c r="X83" s="69"/>
      <c r="Y83" s="53" t="s">
        <v>227</v>
      </c>
      <c r="Z83" s="84" t="s">
        <v>393</v>
      </c>
      <c r="AA83" s="144" t="s">
        <v>360</v>
      </c>
      <c r="AB83" s="85" t="s">
        <v>444</v>
      </c>
      <c r="AC83" s="86"/>
      <c r="AD83" s="24"/>
      <c r="AE83" s="58"/>
      <c r="AF83" s="186" t="s">
        <v>344</v>
      </c>
      <c r="AG83" s="142"/>
      <c r="AH83" s="142"/>
      <c r="AI83" s="142"/>
      <c r="AJ83" s="142"/>
      <c r="AK83" s="44"/>
      <c r="AL83" s="44"/>
    </row>
    <row r="84" spans="1:38" ht="16.5" customHeight="1" thickBot="1">
      <c r="A84" s="55"/>
      <c r="B84" s="44"/>
      <c r="C84" s="105"/>
      <c r="D84" s="65"/>
      <c r="E84" s="105"/>
      <c r="F84" s="105"/>
      <c r="G84" s="105"/>
      <c r="H84" s="105"/>
      <c r="I84" s="105"/>
      <c r="J84" s="105"/>
      <c r="K84" s="105"/>
      <c r="L84" s="106"/>
      <c r="M84" s="106"/>
      <c r="N84" s="106"/>
      <c r="O84" s="106"/>
      <c r="P84" s="106"/>
      <c r="Q84" s="106"/>
      <c r="R84" s="106"/>
      <c r="S84" s="106"/>
      <c r="T84" s="106"/>
      <c r="U84" s="105"/>
      <c r="V84" s="105"/>
      <c r="W84" s="42"/>
      <c r="X84" s="69"/>
      <c r="Y84" s="53"/>
      <c r="Z84" s="47"/>
      <c r="AA84" s="145"/>
      <c r="AB84" s="47"/>
      <c r="AC84" s="47"/>
      <c r="AD84" s="24"/>
      <c r="AE84" s="66"/>
      <c r="AF84" s="178" t="s">
        <v>281</v>
      </c>
      <c r="AG84" s="179" t="s">
        <v>546</v>
      </c>
      <c r="AH84" s="179"/>
      <c r="AI84" s="180">
        <v>0.8125</v>
      </c>
      <c r="AJ84" s="179" t="s">
        <v>281</v>
      </c>
      <c r="AK84" s="182" t="s">
        <v>524</v>
      </c>
      <c r="AL84" s="178"/>
    </row>
    <row r="85" spans="1:38" ht="16.5" customHeight="1" thickBot="1">
      <c r="A85" s="54" t="s">
        <v>226</v>
      </c>
      <c r="B85" s="51" t="s">
        <v>162</v>
      </c>
      <c r="C85" s="91">
        <v>0</v>
      </c>
      <c r="D85" s="92">
        <v>0</v>
      </c>
      <c r="E85" s="93">
        <v>0</v>
      </c>
      <c r="F85" s="93">
        <v>1</v>
      </c>
      <c r="G85" s="93">
        <v>2</v>
      </c>
      <c r="H85" s="116">
        <v>2</v>
      </c>
      <c r="I85" s="93">
        <v>0</v>
      </c>
      <c r="J85" s="93">
        <v>2</v>
      </c>
      <c r="K85" s="94">
        <v>0</v>
      </c>
      <c r="L85" s="95">
        <f aca="true" t="shared" si="46" ref="L85:T85">IF(C85="*",0,IF(C85&gt;C86,2,IF(C85=C86,1,0)))</f>
        <v>0</v>
      </c>
      <c r="M85" s="95">
        <f t="shared" si="46"/>
        <v>0</v>
      </c>
      <c r="N85" s="95">
        <f t="shared" si="46"/>
        <v>0</v>
      </c>
      <c r="O85" s="95">
        <f t="shared" si="46"/>
        <v>2</v>
      </c>
      <c r="P85" s="95">
        <f t="shared" si="46"/>
        <v>2</v>
      </c>
      <c r="Q85" s="95">
        <f t="shared" si="46"/>
        <v>2</v>
      </c>
      <c r="R85" s="95">
        <f t="shared" si="46"/>
        <v>1</v>
      </c>
      <c r="S85" s="95">
        <f t="shared" si="46"/>
        <v>0</v>
      </c>
      <c r="T85" s="95">
        <f t="shared" si="46"/>
        <v>0</v>
      </c>
      <c r="U85" s="96">
        <f>SUM(L85:T85)</f>
        <v>7</v>
      </c>
      <c r="V85" s="97">
        <f>SUM(C85:K85)-SUM(C86:K86)</f>
        <v>-7</v>
      </c>
      <c r="W85" s="42"/>
      <c r="X85" s="69"/>
      <c r="Y85" s="53" t="s">
        <v>222</v>
      </c>
      <c r="Z85" s="84" t="s">
        <v>394</v>
      </c>
      <c r="AA85" s="144" t="s">
        <v>359</v>
      </c>
      <c r="AB85" s="85" t="s">
        <v>443</v>
      </c>
      <c r="AC85" s="86"/>
      <c r="AD85" s="24"/>
      <c r="AE85" s="66"/>
      <c r="AF85" s="178" t="s">
        <v>408</v>
      </c>
      <c r="AG85" s="179" t="s">
        <v>547</v>
      </c>
      <c r="AH85" s="179"/>
      <c r="AI85" s="180">
        <v>0.8125</v>
      </c>
      <c r="AJ85" s="179" t="s">
        <v>408</v>
      </c>
      <c r="AK85" s="182" t="s">
        <v>548</v>
      </c>
      <c r="AL85" s="178" t="s">
        <v>539</v>
      </c>
    </row>
    <row r="86" spans="1:38" ht="6" customHeight="1" thickBot="1">
      <c r="A86" s="54" t="s">
        <v>227</v>
      </c>
      <c r="B86" s="51" t="s">
        <v>148</v>
      </c>
      <c r="C86" s="98">
        <v>2</v>
      </c>
      <c r="D86" s="99">
        <v>4</v>
      </c>
      <c r="E86" s="100">
        <v>2</v>
      </c>
      <c r="F86" s="100">
        <v>0</v>
      </c>
      <c r="G86" s="100">
        <v>0</v>
      </c>
      <c r="H86" s="117">
        <v>0</v>
      </c>
      <c r="I86" s="100">
        <v>0</v>
      </c>
      <c r="J86" s="100">
        <v>3</v>
      </c>
      <c r="K86" s="101">
        <v>3</v>
      </c>
      <c r="L86" s="102">
        <f aca="true" t="shared" si="47" ref="L86:T86">IF(C86="*",0,2-L85)</f>
        <v>2</v>
      </c>
      <c r="M86" s="102">
        <f t="shared" si="47"/>
        <v>2</v>
      </c>
      <c r="N86" s="102">
        <f t="shared" si="47"/>
        <v>2</v>
      </c>
      <c r="O86" s="102">
        <f t="shared" si="47"/>
        <v>0</v>
      </c>
      <c r="P86" s="102">
        <f t="shared" si="47"/>
        <v>0</v>
      </c>
      <c r="Q86" s="102">
        <f t="shared" si="47"/>
        <v>0</v>
      </c>
      <c r="R86" s="102">
        <f t="shared" si="47"/>
        <v>1</v>
      </c>
      <c r="S86" s="102">
        <f t="shared" si="47"/>
        <v>2</v>
      </c>
      <c r="T86" s="102">
        <f t="shared" si="47"/>
        <v>2</v>
      </c>
      <c r="U86" s="103">
        <f>SUM(L86:T86)</f>
        <v>11</v>
      </c>
      <c r="V86" s="104">
        <f>SUM(C86:K86)-SUM(C85:K85)</f>
        <v>7</v>
      </c>
      <c r="W86" s="42"/>
      <c r="X86" s="69"/>
      <c r="Y86" s="53" t="s">
        <v>224</v>
      </c>
      <c r="Z86" s="84" t="s">
        <v>278</v>
      </c>
      <c r="AA86" s="144" t="s">
        <v>360</v>
      </c>
      <c r="AB86" s="85" t="s">
        <v>444</v>
      </c>
      <c r="AC86" s="86"/>
      <c r="AD86" s="24"/>
      <c r="AE86" s="66"/>
      <c r="AF86" s="47"/>
      <c r="AG86" s="141"/>
      <c r="AH86" s="141"/>
      <c r="AI86" s="141"/>
      <c r="AJ86" s="141"/>
      <c r="AK86" s="47"/>
      <c r="AL86" s="47"/>
    </row>
    <row r="87" spans="1:38" ht="16.5" customHeight="1">
      <c r="A87" s="46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2"/>
      <c r="X87" s="69"/>
      <c r="Y87" s="53"/>
      <c r="Z87" s="47"/>
      <c r="AA87" s="145"/>
      <c r="AB87" s="47"/>
      <c r="AC87" s="47"/>
      <c r="AD87" s="24"/>
      <c r="AE87" s="66"/>
      <c r="AF87" s="178" t="s">
        <v>459</v>
      </c>
      <c r="AG87" s="179" t="s">
        <v>535</v>
      </c>
      <c r="AH87" s="179"/>
      <c r="AI87" s="180">
        <v>0.6666666666666666</v>
      </c>
      <c r="AJ87" s="179" t="s">
        <v>459</v>
      </c>
      <c r="AK87" s="182" t="s">
        <v>465</v>
      </c>
      <c r="AL87" s="178"/>
    </row>
    <row r="88" spans="1:38" ht="16.5" customHeight="1" thickBot="1">
      <c r="A88" s="43" t="s">
        <v>321</v>
      </c>
      <c r="B88" s="53" t="s">
        <v>200</v>
      </c>
      <c r="C88" s="88" t="s">
        <v>309</v>
      </c>
      <c r="D88" s="88" t="s">
        <v>310</v>
      </c>
      <c r="E88" s="88" t="s">
        <v>311</v>
      </c>
      <c r="F88" s="88" t="s">
        <v>312</v>
      </c>
      <c r="G88" s="88" t="s">
        <v>313</v>
      </c>
      <c r="H88" s="88" t="s">
        <v>314</v>
      </c>
      <c r="I88" s="88" t="s">
        <v>315</v>
      </c>
      <c r="J88" s="88" t="s">
        <v>316</v>
      </c>
      <c r="K88" s="88" t="s">
        <v>317</v>
      </c>
      <c r="L88" s="89"/>
      <c r="M88" s="89"/>
      <c r="N88" s="89"/>
      <c r="O88" s="89"/>
      <c r="P88" s="89"/>
      <c r="Q88" s="89"/>
      <c r="R88" s="89"/>
      <c r="S88" s="89"/>
      <c r="T88" s="89"/>
      <c r="U88" s="90" t="s">
        <v>318</v>
      </c>
      <c r="V88" s="90" t="s">
        <v>319</v>
      </c>
      <c r="W88" s="42"/>
      <c r="X88" s="69"/>
      <c r="Y88" s="53"/>
      <c r="Z88" s="53" t="s">
        <v>342</v>
      </c>
      <c r="AA88" s="146"/>
      <c r="AB88" s="44"/>
      <c r="AC88" s="44"/>
      <c r="AD88" s="24"/>
      <c r="AE88" s="66"/>
      <c r="AF88" s="178" t="s">
        <v>544</v>
      </c>
      <c r="AG88" s="179" t="s">
        <v>536</v>
      </c>
      <c r="AH88" s="179"/>
      <c r="AI88" s="184">
        <v>0.6666666666666666</v>
      </c>
      <c r="AJ88" s="185" t="s">
        <v>544</v>
      </c>
      <c r="AK88" s="182" t="s">
        <v>464</v>
      </c>
      <c r="AL88" s="178" t="s">
        <v>545</v>
      </c>
    </row>
    <row r="89" spans="1:38" ht="6" customHeight="1" thickBot="1">
      <c r="A89" s="54" t="s">
        <v>222</v>
      </c>
      <c r="B89" s="51" t="s">
        <v>255</v>
      </c>
      <c r="C89" s="118">
        <v>0</v>
      </c>
      <c r="D89" s="119">
        <v>0</v>
      </c>
      <c r="E89" s="119">
        <v>0</v>
      </c>
      <c r="F89" s="119">
        <v>8</v>
      </c>
      <c r="G89" s="119">
        <v>1</v>
      </c>
      <c r="H89" s="119">
        <v>1</v>
      </c>
      <c r="I89" s="120">
        <v>0</v>
      </c>
      <c r="J89" s="120">
        <v>1</v>
      </c>
      <c r="K89" s="121">
        <v>0</v>
      </c>
      <c r="L89" s="122">
        <f aca="true" t="shared" si="48" ref="L89:T89">IF(C89="*",0,IF(C89&gt;C90,2,IF(C89=C90,1,0)))</f>
        <v>0</v>
      </c>
      <c r="M89" s="122">
        <f t="shared" si="48"/>
        <v>0</v>
      </c>
      <c r="N89" s="122">
        <f t="shared" si="48"/>
        <v>0</v>
      </c>
      <c r="O89" s="122">
        <f t="shared" si="48"/>
        <v>2</v>
      </c>
      <c r="P89" s="122">
        <f t="shared" si="48"/>
        <v>0</v>
      </c>
      <c r="Q89" s="122">
        <f t="shared" si="48"/>
        <v>0</v>
      </c>
      <c r="R89" s="122">
        <f t="shared" si="48"/>
        <v>0</v>
      </c>
      <c r="S89" s="122">
        <f t="shared" si="48"/>
        <v>0</v>
      </c>
      <c r="T89" s="122">
        <f t="shared" si="48"/>
        <v>0</v>
      </c>
      <c r="U89" s="96">
        <f>SUM(L89:T89)</f>
        <v>2</v>
      </c>
      <c r="V89" s="97">
        <f>SUM(C89:K89)-SUM(C90:K90)</f>
        <v>-23</v>
      </c>
      <c r="W89" s="42"/>
      <c r="X89" s="69"/>
      <c r="Y89" s="53" t="s">
        <v>223</v>
      </c>
      <c r="Z89" s="84" t="s">
        <v>395</v>
      </c>
      <c r="AA89" s="144" t="s">
        <v>359</v>
      </c>
      <c r="AB89" s="85" t="s">
        <v>443</v>
      </c>
      <c r="AC89" s="86"/>
      <c r="AD89" s="24"/>
      <c r="AE89" s="66"/>
      <c r="AF89" s="44"/>
      <c r="AG89" s="142"/>
      <c r="AH89" s="142"/>
      <c r="AI89" s="153"/>
      <c r="AJ89" s="153"/>
      <c r="AK89" s="44"/>
      <c r="AL89" s="44"/>
    </row>
    <row r="90" spans="1:38" ht="15.75" customHeight="1" thickBot="1">
      <c r="A90" s="54" t="s">
        <v>223</v>
      </c>
      <c r="B90" s="51" t="s">
        <v>175</v>
      </c>
      <c r="C90" s="98">
        <v>2</v>
      </c>
      <c r="D90" s="99">
        <v>3</v>
      </c>
      <c r="E90" s="99">
        <v>1</v>
      </c>
      <c r="F90" s="99">
        <v>0</v>
      </c>
      <c r="G90" s="99">
        <v>3</v>
      </c>
      <c r="H90" s="99">
        <v>9</v>
      </c>
      <c r="I90" s="100">
        <v>10</v>
      </c>
      <c r="J90" s="100">
        <v>3</v>
      </c>
      <c r="K90" s="101">
        <v>3</v>
      </c>
      <c r="L90" s="102">
        <f aca="true" t="shared" si="49" ref="L90:T90">IF(C90="*",0,2-L89)</f>
        <v>2</v>
      </c>
      <c r="M90" s="102">
        <f t="shared" si="49"/>
        <v>2</v>
      </c>
      <c r="N90" s="102">
        <f t="shared" si="49"/>
        <v>2</v>
      </c>
      <c r="O90" s="102">
        <f t="shared" si="49"/>
        <v>0</v>
      </c>
      <c r="P90" s="102">
        <f t="shared" si="49"/>
        <v>2</v>
      </c>
      <c r="Q90" s="102">
        <f t="shared" si="49"/>
        <v>2</v>
      </c>
      <c r="R90" s="102">
        <f t="shared" si="49"/>
        <v>2</v>
      </c>
      <c r="S90" s="102">
        <f t="shared" si="49"/>
        <v>2</v>
      </c>
      <c r="T90" s="102">
        <f t="shared" si="49"/>
        <v>2</v>
      </c>
      <c r="U90" s="103">
        <f>SUM(L90:T90)</f>
        <v>16</v>
      </c>
      <c r="V90" s="104">
        <f>SUM(C90:K90)-SUM(C89:K89)</f>
        <v>23</v>
      </c>
      <c r="W90" s="42"/>
      <c r="X90" s="69"/>
      <c r="Y90" s="53" t="s">
        <v>226</v>
      </c>
      <c r="Z90" s="84" t="s">
        <v>396</v>
      </c>
      <c r="AA90" s="144" t="s">
        <v>360</v>
      </c>
      <c r="AB90" s="85" t="s">
        <v>444</v>
      </c>
      <c r="AC90" s="86"/>
      <c r="AD90" s="24"/>
      <c r="AE90" s="66"/>
      <c r="AF90" s="186" t="s">
        <v>345</v>
      </c>
      <c r="AG90" s="142"/>
      <c r="AH90" s="142"/>
      <c r="AI90" s="142"/>
      <c r="AJ90" s="142"/>
      <c r="AK90" s="44"/>
      <c r="AL90" s="44"/>
    </row>
    <row r="91" spans="1:38" ht="16.5" customHeight="1" thickBot="1">
      <c r="A91" s="55"/>
      <c r="B91" s="44"/>
      <c r="C91" s="105"/>
      <c r="D91" s="65"/>
      <c r="E91" s="105"/>
      <c r="F91" s="105"/>
      <c r="G91" s="105"/>
      <c r="H91" s="105"/>
      <c r="I91" s="105"/>
      <c r="J91" s="105"/>
      <c r="K91" s="105"/>
      <c r="L91" s="106"/>
      <c r="M91" s="106"/>
      <c r="N91" s="106"/>
      <c r="O91" s="106"/>
      <c r="P91" s="106"/>
      <c r="Q91" s="106"/>
      <c r="R91" s="106"/>
      <c r="S91" s="106"/>
      <c r="T91" s="106"/>
      <c r="U91" s="105"/>
      <c r="V91" s="105"/>
      <c r="W91" s="42"/>
      <c r="X91" s="69"/>
      <c r="Y91" s="53"/>
      <c r="Z91" s="47"/>
      <c r="AA91" s="145"/>
      <c r="AB91" s="47"/>
      <c r="AC91" s="47"/>
      <c r="AD91" s="24"/>
      <c r="AE91" s="66"/>
      <c r="AF91" s="178" t="s">
        <v>411</v>
      </c>
      <c r="AG91" s="179" t="s">
        <v>547</v>
      </c>
      <c r="AH91" s="179"/>
      <c r="AI91" s="180">
        <v>0.8125</v>
      </c>
      <c r="AJ91" s="179" t="s">
        <v>411</v>
      </c>
      <c r="AK91" s="182" t="s">
        <v>465</v>
      </c>
      <c r="AL91" s="178"/>
    </row>
    <row r="92" spans="1:38" ht="16.5" customHeight="1" thickBot="1">
      <c r="A92" s="54" t="s">
        <v>224</v>
      </c>
      <c r="B92" s="51" t="s">
        <v>67</v>
      </c>
      <c r="C92" s="91">
        <v>2</v>
      </c>
      <c r="D92" s="92">
        <v>4</v>
      </c>
      <c r="E92" s="111">
        <v>2</v>
      </c>
      <c r="F92" s="92">
        <v>2</v>
      </c>
      <c r="G92" s="92">
        <v>2</v>
      </c>
      <c r="H92" s="92">
        <v>0</v>
      </c>
      <c r="I92" s="93">
        <v>1</v>
      </c>
      <c r="J92" s="93">
        <v>2</v>
      </c>
      <c r="K92" s="94">
        <v>2</v>
      </c>
      <c r="L92" s="95">
        <f aca="true" t="shared" si="50" ref="L92:T92">IF(C92="*",0,IF(C92&gt;C93,2,IF(C92=C93,1,0)))</f>
        <v>2</v>
      </c>
      <c r="M92" s="95">
        <f t="shared" si="50"/>
        <v>2</v>
      </c>
      <c r="N92" s="95">
        <f t="shared" si="50"/>
        <v>2</v>
      </c>
      <c r="O92" s="95">
        <f t="shared" si="50"/>
        <v>1</v>
      </c>
      <c r="P92" s="95">
        <f t="shared" si="50"/>
        <v>2</v>
      </c>
      <c r="Q92" s="95">
        <f t="shared" si="50"/>
        <v>0</v>
      </c>
      <c r="R92" s="95">
        <f t="shared" si="50"/>
        <v>0</v>
      </c>
      <c r="S92" s="95">
        <f t="shared" si="50"/>
        <v>2</v>
      </c>
      <c r="T92" s="95">
        <f t="shared" si="50"/>
        <v>2</v>
      </c>
      <c r="U92" s="96">
        <f>SUM(L92:T92)</f>
        <v>13</v>
      </c>
      <c r="V92" s="97">
        <f>SUM(C92:K92)-SUM(C93:K93)</f>
        <v>4</v>
      </c>
      <c r="W92" s="42"/>
      <c r="X92" s="69"/>
      <c r="Y92" s="53" t="s">
        <v>225</v>
      </c>
      <c r="Z92" s="84" t="s">
        <v>397</v>
      </c>
      <c r="AA92" s="144" t="s">
        <v>359</v>
      </c>
      <c r="AB92" s="85" t="s">
        <v>443</v>
      </c>
      <c r="AC92" s="86"/>
      <c r="AD92" s="24"/>
      <c r="AE92" s="66"/>
      <c r="AF92" s="178" t="s">
        <v>413</v>
      </c>
      <c r="AG92" s="179" t="s">
        <v>554</v>
      </c>
      <c r="AH92" s="179"/>
      <c r="AI92" s="180">
        <v>0.8125</v>
      </c>
      <c r="AJ92" s="179" t="s">
        <v>413</v>
      </c>
      <c r="AK92" s="182" t="s">
        <v>549</v>
      </c>
      <c r="AL92" s="178" t="s">
        <v>483</v>
      </c>
    </row>
    <row r="93" spans="1:38" ht="6" customHeight="1" thickBot="1">
      <c r="A93" s="54" t="s">
        <v>225</v>
      </c>
      <c r="B93" s="51" t="s">
        <v>57</v>
      </c>
      <c r="C93" s="98">
        <v>0</v>
      </c>
      <c r="D93" s="99">
        <v>0</v>
      </c>
      <c r="E93" s="112">
        <v>0</v>
      </c>
      <c r="F93" s="99">
        <v>2</v>
      </c>
      <c r="G93" s="99">
        <v>1</v>
      </c>
      <c r="H93" s="99">
        <v>4</v>
      </c>
      <c r="I93" s="100">
        <v>5</v>
      </c>
      <c r="J93" s="100">
        <v>0</v>
      </c>
      <c r="K93" s="101">
        <v>1</v>
      </c>
      <c r="L93" s="102">
        <f aca="true" t="shared" si="51" ref="L93:T93">IF(C93="*",0,2-L92)</f>
        <v>0</v>
      </c>
      <c r="M93" s="102">
        <f t="shared" si="51"/>
        <v>0</v>
      </c>
      <c r="N93" s="102">
        <f t="shared" si="51"/>
        <v>0</v>
      </c>
      <c r="O93" s="102">
        <f t="shared" si="51"/>
        <v>1</v>
      </c>
      <c r="P93" s="102">
        <f t="shared" si="51"/>
        <v>0</v>
      </c>
      <c r="Q93" s="102">
        <f t="shared" si="51"/>
        <v>2</v>
      </c>
      <c r="R93" s="102">
        <f t="shared" si="51"/>
        <v>2</v>
      </c>
      <c r="S93" s="102">
        <f t="shared" si="51"/>
        <v>0</v>
      </c>
      <c r="T93" s="102">
        <f t="shared" si="51"/>
        <v>0</v>
      </c>
      <c r="U93" s="103">
        <f>SUM(L93:T93)</f>
        <v>5</v>
      </c>
      <c r="V93" s="104">
        <f>SUM(C93:K93)-SUM(C92:K92)</f>
        <v>-4</v>
      </c>
      <c r="W93" s="42"/>
      <c r="X93" s="69"/>
      <c r="Y93" s="53" t="s">
        <v>227</v>
      </c>
      <c r="Z93" s="84" t="s">
        <v>398</v>
      </c>
      <c r="AA93" s="144" t="s">
        <v>360</v>
      </c>
      <c r="AB93" s="85" t="s">
        <v>444</v>
      </c>
      <c r="AC93" s="86"/>
      <c r="AD93" s="24"/>
      <c r="AE93" s="66"/>
      <c r="AF93" s="47"/>
      <c r="AG93" s="141"/>
      <c r="AH93" s="141"/>
      <c r="AI93" s="141"/>
      <c r="AJ93" s="141"/>
      <c r="AK93" s="47"/>
      <c r="AL93" s="47"/>
    </row>
    <row r="94" spans="1:38" ht="16.5" customHeight="1" thickBot="1">
      <c r="A94" s="55"/>
      <c r="B94" s="44"/>
      <c r="C94" s="105"/>
      <c r="D94" s="65"/>
      <c r="E94" s="105"/>
      <c r="F94" s="105"/>
      <c r="G94" s="105"/>
      <c r="H94" s="105"/>
      <c r="I94" s="105"/>
      <c r="J94" s="105"/>
      <c r="K94" s="105"/>
      <c r="L94" s="106"/>
      <c r="M94" s="106"/>
      <c r="N94" s="106"/>
      <c r="O94" s="106"/>
      <c r="P94" s="106"/>
      <c r="Q94" s="106"/>
      <c r="R94" s="106"/>
      <c r="S94" s="106"/>
      <c r="T94" s="106"/>
      <c r="U94" s="105"/>
      <c r="V94" s="105"/>
      <c r="W94" s="42"/>
      <c r="X94" s="69"/>
      <c r="Y94" s="53"/>
      <c r="Z94" s="47"/>
      <c r="AA94" s="145"/>
      <c r="AB94" s="47"/>
      <c r="AC94" s="47"/>
      <c r="AD94" s="24"/>
      <c r="AE94" s="66"/>
      <c r="AF94" s="178" t="s">
        <v>414</v>
      </c>
      <c r="AG94" s="179" t="s">
        <v>535</v>
      </c>
      <c r="AH94" s="179"/>
      <c r="AI94" s="180">
        <v>0.6666666666666666</v>
      </c>
      <c r="AJ94" s="179" t="s">
        <v>414</v>
      </c>
      <c r="AK94" s="182" t="s">
        <v>465</v>
      </c>
      <c r="AL94" s="178"/>
    </row>
    <row r="95" spans="1:38" ht="17.25" customHeight="1" thickBot="1">
      <c r="A95" s="54" t="s">
        <v>226</v>
      </c>
      <c r="B95" s="51" t="s">
        <v>163</v>
      </c>
      <c r="C95" s="107">
        <v>2</v>
      </c>
      <c r="D95" s="92">
        <v>0</v>
      </c>
      <c r="E95" s="93">
        <v>0</v>
      </c>
      <c r="F95" s="93">
        <v>1</v>
      </c>
      <c r="G95" s="93">
        <v>5</v>
      </c>
      <c r="H95" s="93">
        <v>1</v>
      </c>
      <c r="I95" s="93">
        <v>2</v>
      </c>
      <c r="J95" s="93">
        <v>2</v>
      </c>
      <c r="K95" s="94">
        <v>1</v>
      </c>
      <c r="L95" s="95">
        <f aca="true" t="shared" si="52" ref="L95:T95">IF(C95="*",0,IF(C95&gt;C96,2,IF(C95=C96,1,0)))</f>
        <v>2</v>
      </c>
      <c r="M95" s="95">
        <f t="shared" si="52"/>
        <v>0</v>
      </c>
      <c r="N95" s="95">
        <f t="shared" si="52"/>
        <v>0</v>
      </c>
      <c r="O95" s="95">
        <f t="shared" si="52"/>
        <v>1</v>
      </c>
      <c r="P95" s="95">
        <f t="shared" si="52"/>
        <v>2</v>
      </c>
      <c r="Q95" s="95">
        <f t="shared" si="52"/>
        <v>1</v>
      </c>
      <c r="R95" s="95">
        <f t="shared" si="52"/>
        <v>2</v>
      </c>
      <c r="S95" s="95">
        <f t="shared" si="52"/>
        <v>0</v>
      </c>
      <c r="T95" s="95">
        <f t="shared" si="52"/>
        <v>2</v>
      </c>
      <c r="U95" s="96">
        <f>SUM(L95:T95)</f>
        <v>10</v>
      </c>
      <c r="V95" s="97">
        <f>SUM(C95:K95)-SUM(C96:K96)</f>
        <v>4</v>
      </c>
      <c r="W95" s="42"/>
      <c r="X95" s="69"/>
      <c r="Y95" s="53" t="s">
        <v>222</v>
      </c>
      <c r="Z95" s="84" t="s">
        <v>399</v>
      </c>
      <c r="AA95" s="144" t="s">
        <v>359</v>
      </c>
      <c r="AB95" s="85" t="s">
        <v>443</v>
      </c>
      <c r="AC95" s="86"/>
      <c r="AD95" s="24"/>
      <c r="AE95" s="66"/>
      <c r="AF95" s="178" t="s">
        <v>412</v>
      </c>
      <c r="AG95" s="179" t="s">
        <v>536</v>
      </c>
      <c r="AH95" s="179"/>
      <c r="AI95" s="180">
        <v>0.6666666666666666</v>
      </c>
      <c r="AJ95" s="179" t="s">
        <v>412</v>
      </c>
      <c r="AK95" s="182" t="s">
        <v>462</v>
      </c>
      <c r="AL95" s="178"/>
    </row>
    <row r="96" spans="1:38" ht="0.75" customHeight="1" thickBot="1">
      <c r="A96" s="54" t="s">
        <v>227</v>
      </c>
      <c r="B96" s="51" t="s">
        <v>150</v>
      </c>
      <c r="C96" s="108">
        <v>0</v>
      </c>
      <c r="D96" s="99">
        <v>2</v>
      </c>
      <c r="E96" s="100">
        <v>1</v>
      </c>
      <c r="F96" s="100">
        <v>1</v>
      </c>
      <c r="G96" s="100">
        <v>1</v>
      </c>
      <c r="H96" s="100">
        <v>1</v>
      </c>
      <c r="I96" s="100">
        <v>0</v>
      </c>
      <c r="J96" s="100">
        <v>4</v>
      </c>
      <c r="K96" s="101">
        <v>0</v>
      </c>
      <c r="L96" s="102">
        <f aca="true" t="shared" si="53" ref="L96:T96">IF(C96="*",0,2-L95)</f>
        <v>0</v>
      </c>
      <c r="M96" s="102">
        <f t="shared" si="53"/>
        <v>2</v>
      </c>
      <c r="N96" s="102">
        <f t="shared" si="53"/>
        <v>2</v>
      </c>
      <c r="O96" s="102">
        <f t="shared" si="53"/>
        <v>1</v>
      </c>
      <c r="P96" s="102">
        <f t="shared" si="53"/>
        <v>0</v>
      </c>
      <c r="Q96" s="102">
        <f t="shared" si="53"/>
        <v>1</v>
      </c>
      <c r="R96" s="102">
        <f t="shared" si="53"/>
        <v>0</v>
      </c>
      <c r="S96" s="102">
        <f t="shared" si="53"/>
        <v>2</v>
      </c>
      <c r="T96" s="102">
        <f t="shared" si="53"/>
        <v>0</v>
      </c>
      <c r="U96" s="103">
        <f>SUM(L96:T96)</f>
        <v>8</v>
      </c>
      <c r="V96" s="104">
        <f>SUM(C96:K96)-SUM(C95:K95)</f>
        <v>-4</v>
      </c>
      <c r="W96" s="42"/>
      <c r="X96" s="69"/>
      <c r="Y96" s="53" t="s">
        <v>224</v>
      </c>
      <c r="Z96" s="84" t="s">
        <v>279</v>
      </c>
      <c r="AA96" s="144" t="s">
        <v>360</v>
      </c>
      <c r="AB96" s="85" t="s">
        <v>444</v>
      </c>
      <c r="AC96" s="86"/>
      <c r="AD96" s="24"/>
      <c r="AE96" s="66"/>
      <c r="AF96" s="154"/>
      <c r="AG96" s="152"/>
      <c r="AH96" s="152"/>
      <c r="AI96" s="152"/>
      <c r="AJ96" s="152"/>
      <c r="AK96" s="154"/>
      <c r="AL96" s="154"/>
    </row>
    <row r="97" spans="1:38" ht="6" customHeight="1">
      <c r="A97" s="46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2"/>
      <c r="X97" s="69"/>
      <c r="Y97" s="53"/>
      <c r="Z97" s="47"/>
      <c r="AA97" s="145"/>
      <c r="AB97" s="47"/>
      <c r="AC97" s="47"/>
      <c r="AD97" s="24"/>
      <c r="AE97" s="66"/>
      <c r="AF97" s="44"/>
      <c r="AG97" s="142"/>
      <c r="AH97" s="142"/>
      <c r="AI97" s="142"/>
      <c r="AJ97" s="142"/>
      <c r="AK97" s="44"/>
      <c r="AL97" s="44"/>
    </row>
    <row r="98" spans="1:38" ht="15" customHeight="1" thickBot="1">
      <c r="A98" s="43" t="s">
        <v>321</v>
      </c>
      <c r="B98" s="53" t="s">
        <v>201</v>
      </c>
      <c r="C98" s="88" t="s">
        <v>309</v>
      </c>
      <c r="D98" s="88" t="s">
        <v>310</v>
      </c>
      <c r="E98" s="88" t="s">
        <v>311</v>
      </c>
      <c r="F98" s="88" t="s">
        <v>312</v>
      </c>
      <c r="G98" s="88" t="s">
        <v>313</v>
      </c>
      <c r="H98" s="88" t="s">
        <v>314</v>
      </c>
      <c r="I98" s="88" t="s">
        <v>315</v>
      </c>
      <c r="J98" s="88" t="s">
        <v>316</v>
      </c>
      <c r="K98" s="88" t="s">
        <v>317</v>
      </c>
      <c r="L98" s="89"/>
      <c r="M98" s="89"/>
      <c r="N98" s="89"/>
      <c r="O98" s="89"/>
      <c r="P98" s="89"/>
      <c r="Q98" s="89"/>
      <c r="R98" s="89"/>
      <c r="S98" s="89"/>
      <c r="T98" s="89"/>
      <c r="U98" s="90" t="s">
        <v>318</v>
      </c>
      <c r="V98" s="90" t="s">
        <v>319</v>
      </c>
      <c r="W98" s="42"/>
      <c r="X98" s="69"/>
      <c r="Y98" s="53"/>
      <c r="Z98" s="53" t="s">
        <v>343</v>
      </c>
      <c r="AA98" s="146"/>
      <c r="AB98" s="44"/>
      <c r="AC98" s="44"/>
      <c r="AD98" s="24"/>
      <c r="AE98" s="66"/>
      <c r="AF98" s="53" t="s">
        <v>353</v>
      </c>
      <c r="AG98" s="142"/>
      <c r="AH98" s="142"/>
      <c r="AI98" s="142"/>
      <c r="AJ98" s="142"/>
      <c r="AK98" s="44"/>
      <c r="AL98" s="44"/>
    </row>
    <row r="99" spans="1:38" ht="16.5" customHeight="1" thickBot="1">
      <c r="A99" s="54" t="s">
        <v>222</v>
      </c>
      <c r="B99" s="51" t="s">
        <v>256</v>
      </c>
      <c r="C99" s="91">
        <v>2</v>
      </c>
      <c r="D99" s="92">
        <v>0</v>
      </c>
      <c r="E99" s="92">
        <v>1</v>
      </c>
      <c r="F99" s="92">
        <v>2</v>
      </c>
      <c r="G99" s="92">
        <v>1</v>
      </c>
      <c r="H99" s="92">
        <v>0</v>
      </c>
      <c r="I99" s="93">
        <v>3</v>
      </c>
      <c r="J99" s="93">
        <v>3</v>
      </c>
      <c r="K99" s="94">
        <v>1</v>
      </c>
      <c r="L99" s="95">
        <f aca="true" t="shared" si="54" ref="L99:T99">IF(C99="*",0,IF(C99&gt;C100,2,IF(C99=C100,1,0)))</f>
        <v>2</v>
      </c>
      <c r="M99" s="95">
        <f t="shared" si="54"/>
        <v>0</v>
      </c>
      <c r="N99" s="95">
        <f t="shared" si="54"/>
        <v>1</v>
      </c>
      <c r="O99" s="95">
        <f t="shared" si="54"/>
        <v>2</v>
      </c>
      <c r="P99" s="95">
        <f t="shared" si="54"/>
        <v>0</v>
      </c>
      <c r="Q99" s="95">
        <f t="shared" si="54"/>
        <v>0</v>
      </c>
      <c r="R99" s="95">
        <f t="shared" si="54"/>
        <v>2</v>
      </c>
      <c r="S99" s="95">
        <f t="shared" si="54"/>
        <v>2</v>
      </c>
      <c r="T99" s="95">
        <f t="shared" si="54"/>
        <v>0</v>
      </c>
      <c r="U99" s="96">
        <f>SUM(L99:T99)</f>
        <v>9</v>
      </c>
      <c r="V99" s="97">
        <f>SUM(C99:K99)-SUM(C100:K100)</f>
        <v>0</v>
      </c>
      <c r="W99" s="42"/>
      <c r="X99" s="69"/>
      <c r="Y99" s="53" t="s">
        <v>223</v>
      </c>
      <c r="Z99" s="84" t="s">
        <v>400</v>
      </c>
      <c r="AA99" s="144" t="s">
        <v>359</v>
      </c>
      <c r="AB99" s="85" t="s">
        <v>443</v>
      </c>
      <c r="AC99" s="86"/>
      <c r="AD99" s="24"/>
      <c r="AE99" s="53" t="s">
        <v>225</v>
      </c>
      <c r="AF99" s="84" t="s">
        <v>283</v>
      </c>
      <c r="AG99" s="140" t="s">
        <v>359</v>
      </c>
      <c r="AH99" s="140"/>
      <c r="AI99" s="166">
        <v>0.625</v>
      </c>
      <c r="AJ99" s="170" t="s">
        <v>283</v>
      </c>
      <c r="AK99" s="85" t="s">
        <v>505</v>
      </c>
      <c r="AL99" s="86" t="s">
        <v>537</v>
      </c>
    </row>
    <row r="100" spans="1:38" ht="17.25" customHeight="1" thickBot="1">
      <c r="A100" s="54" t="s">
        <v>223</v>
      </c>
      <c r="B100" s="51" t="s">
        <v>188</v>
      </c>
      <c r="C100" s="98">
        <v>0</v>
      </c>
      <c r="D100" s="99">
        <v>1</v>
      </c>
      <c r="E100" s="99">
        <v>1</v>
      </c>
      <c r="F100" s="99">
        <v>0</v>
      </c>
      <c r="G100" s="99">
        <v>2</v>
      </c>
      <c r="H100" s="99">
        <v>2</v>
      </c>
      <c r="I100" s="100">
        <v>1</v>
      </c>
      <c r="J100" s="100">
        <v>1</v>
      </c>
      <c r="K100" s="101">
        <v>5</v>
      </c>
      <c r="L100" s="102">
        <f aca="true" t="shared" si="55" ref="L100:T100">IF(C100="*",0,2-L99)</f>
        <v>0</v>
      </c>
      <c r="M100" s="102">
        <f t="shared" si="55"/>
        <v>2</v>
      </c>
      <c r="N100" s="102">
        <f t="shared" si="55"/>
        <v>1</v>
      </c>
      <c r="O100" s="102">
        <f t="shared" si="55"/>
        <v>0</v>
      </c>
      <c r="P100" s="102">
        <f t="shared" si="55"/>
        <v>2</v>
      </c>
      <c r="Q100" s="102">
        <f t="shared" si="55"/>
        <v>2</v>
      </c>
      <c r="R100" s="102">
        <f t="shared" si="55"/>
        <v>0</v>
      </c>
      <c r="S100" s="102">
        <f t="shared" si="55"/>
        <v>0</v>
      </c>
      <c r="T100" s="102">
        <f t="shared" si="55"/>
        <v>2</v>
      </c>
      <c r="U100" s="103">
        <f>SUM(L100:T100)</f>
        <v>9</v>
      </c>
      <c r="V100" s="104">
        <f>SUM(C100:K100)-SUM(C99:K99)</f>
        <v>0</v>
      </c>
      <c r="W100" s="42"/>
      <c r="X100" s="69"/>
      <c r="Y100" s="53" t="s">
        <v>226</v>
      </c>
      <c r="Z100" s="84" t="s">
        <v>401</v>
      </c>
      <c r="AA100" s="144" t="s">
        <v>360</v>
      </c>
      <c r="AB100" s="85" t="s">
        <v>444</v>
      </c>
      <c r="AC100" s="86"/>
      <c r="AD100" s="24"/>
      <c r="AE100" s="53" t="s">
        <v>222</v>
      </c>
      <c r="AF100" s="84" t="s">
        <v>415</v>
      </c>
      <c r="AG100" s="140"/>
      <c r="AH100" s="140"/>
      <c r="AI100" s="166"/>
      <c r="AJ100" s="140"/>
      <c r="AK100" s="155"/>
      <c r="AL100" s="161" t="s">
        <v>538</v>
      </c>
    </row>
    <row r="101" spans="1:38" ht="6" customHeight="1" thickBot="1">
      <c r="A101" s="55"/>
      <c r="B101" s="44"/>
      <c r="C101" s="105"/>
      <c r="D101" s="65"/>
      <c r="E101" s="105"/>
      <c r="F101" s="105"/>
      <c r="G101" s="105"/>
      <c r="H101" s="105"/>
      <c r="I101" s="105"/>
      <c r="J101" s="105"/>
      <c r="K101" s="105"/>
      <c r="L101" s="106"/>
      <c r="M101" s="106"/>
      <c r="N101" s="106"/>
      <c r="O101" s="106"/>
      <c r="P101" s="106"/>
      <c r="Q101" s="106"/>
      <c r="R101" s="106"/>
      <c r="S101" s="106"/>
      <c r="T101" s="106"/>
      <c r="U101" s="105"/>
      <c r="V101" s="105"/>
      <c r="W101" s="42"/>
      <c r="X101" s="69"/>
      <c r="Y101" s="53"/>
      <c r="Z101" s="47"/>
      <c r="AA101" s="145"/>
      <c r="AB101" s="47"/>
      <c r="AC101" s="47"/>
      <c r="AD101" s="24"/>
      <c r="AE101" s="53"/>
      <c r="AF101" s="47"/>
      <c r="AG101" s="141"/>
      <c r="AH101" s="141"/>
      <c r="AI101" s="141"/>
      <c r="AJ101" s="141"/>
      <c r="AK101" s="47"/>
      <c r="AL101" s="47"/>
    </row>
    <row r="102" spans="1:38" ht="16.5" customHeight="1" thickBot="1">
      <c r="A102" s="54" t="s">
        <v>224</v>
      </c>
      <c r="B102" s="51" t="s">
        <v>22</v>
      </c>
      <c r="C102" s="91">
        <v>2</v>
      </c>
      <c r="D102" s="92">
        <v>0</v>
      </c>
      <c r="E102" s="92">
        <v>1</v>
      </c>
      <c r="F102" s="92">
        <v>1</v>
      </c>
      <c r="G102" s="92">
        <v>1</v>
      </c>
      <c r="H102" s="92">
        <v>8</v>
      </c>
      <c r="I102" s="93">
        <v>2</v>
      </c>
      <c r="J102" s="93">
        <v>4</v>
      </c>
      <c r="K102" s="94">
        <v>4</v>
      </c>
      <c r="L102" s="95">
        <f aca="true" t="shared" si="56" ref="L102:T102">IF(C102="*",0,IF(C102&gt;C103,2,IF(C102=C103,1,0)))</f>
        <v>2</v>
      </c>
      <c r="M102" s="95">
        <f t="shared" si="56"/>
        <v>1</v>
      </c>
      <c r="N102" s="95">
        <f t="shared" si="56"/>
        <v>0</v>
      </c>
      <c r="O102" s="95">
        <f t="shared" si="56"/>
        <v>2</v>
      </c>
      <c r="P102" s="95">
        <f t="shared" si="56"/>
        <v>0</v>
      </c>
      <c r="Q102" s="95">
        <f t="shared" si="56"/>
        <v>2</v>
      </c>
      <c r="R102" s="95">
        <f t="shared" si="56"/>
        <v>1</v>
      </c>
      <c r="S102" s="95">
        <f t="shared" si="56"/>
        <v>2</v>
      </c>
      <c r="T102" s="95">
        <f t="shared" si="56"/>
        <v>1</v>
      </c>
      <c r="U102" s="96">
        <f>SUM(L102:T102)</f>
        <v>11</v>
      </c>
      <c r="V102" s="97">
        <f>SUM(C102:K102)-SUM(C103:K103)</f>
        <v>11</v>
      </c>
      <c r="W102" s="42"/>
      <c r="X102" s="69"/>
      <c r="Y102" s="53" t="s">
        <v>225</v>
      </c>
      <c r="Z102" s="84" t="s">
        <v>402</v>
      </c>
      <c r="AA102" s="144" t="s">
        <v>359</v>
      </c>
      <c r="AB102" s="85" t="s">
        <v>443</v>
      </c>
      <c r="AC102" s="86"/>
      <c r="AD102" s="24"/>
      <c r="AE102" s="53" t="s">
        <v>223</v>
      </c>
      <c r="AF102" s="84" t="s">
        <v>416</v>
      </c>
      <c r="AG102" s="140" t="s">
        <v>359</v>
      </c>
      <c r="AH102" s="140"/>
      <c r="AI102" s="166">
        <v>0.6666666666666666</v>
      </c>
      <c r="AJ102" s="165" t="s">
        <v>529</v>
      </c>
      <c r="AK102" s="155" t="s">
        <v>530</v>
      </c>
      <c r="AL102" s="86"/>
    </row>
    <row r="103" spans="1:38" ht="16.5" customHeight="1" thickBot="1">
      <c r="A103" s="54" t="s">
        <v>225</v>
      </c>
      <c r="B103" s="51" t="s">
        <v>237</v>
      </c>
      <c r="C103" s="98">
        <v>0</v>
      </c>
      <c r="D103" s="99">
        <v>0</v>
      </c>
      <c r="E103" s="99">
        <v>3</v>
      </c>
      <c r="F103" s="99">
        <v>0</v>
      </c>
      <c r="G103" s="99">
        <v>2</v>
      </c>
      <c r="H103" s="99">
        <v>0</v>
      </c>
      <c r="I103" s="100">
        <v>2</v>
      </c>
      <c r="J103" s="100">
        <v>1</v>
      </c>
      <c r="K103" s="101">
        <v>4</v>
      </c>
      <c r="L103" s="102">
        <f aca="true" t="shared" si="57" ref="L103:T103">IF(C103="*",0,2-L102)</f>
        <v>0</v>
      </c>
      <c r="M103" s="102">
        <f t="shared" si="57"/>
        <v>1</v>
      </c>
      <c r="N103" s="102">
        <f t="shared" si="57"/>
        <v>2</v>
      </c>
      <c r="O103" s="102">
        <f t="shared" si="57"/>
        <v>0</v>
      </c>
      <c r="P103" s="102">
        <f t="shared" si="57"/>
        <v>2</v>
      </c>
      <c r="Q103" s="102">
        <f t="shared" si="57"/>
        <v>0</v>
      </c>
      <c r="R103" s="102">
        <f t="shared" si="57"/>
        <v>1</v>
      </c>
      <c r="S103" s="102">
        <f t="shared" si="57"/>
        <v>0</v>
      </c>
      <c r="T103" s="102">
        <f t="shared" si="57"/>
        <v>1</v>
      </c>
      <c r="U103" s="103">
        <f>SUM(L103:T103)</f>
        <v>7</v>
      </c>
      <c r="V103" s="104">
        <f>SUM(C103:K103)-SUM(C102:K102)</f>
        <v>-11</v>
      </c>
      <c r="W103" s="42"/>
      <c r="X103" s="69"/>
      <c r="Y103" s="53" t="s">
        <v>227</v>
      </c>
      <c r="Z103" s="84" t="s">
        <v>403</v>
      </c>
      <c r="AA103" s="144" t="s">
        <v>360</v>
      </c>
      <c r="AB103" s="85" t="s">
        <v>444</v>
      </c>
      <c r="AC103" s="86"/>
      <c r="AD103" s="24"/>
      <c r="AE103" s="53" t="s">
        <v>224</v>
      </c>
      <c r="AF103" s="84" t="s">
        <v>418</v>
      </c>
      <c r="AG103" s="140"/>
      <c r="AH103" s="140"/>
      <c r="AI103" s="166"/>
      <c r="AJ103" s="140"/>
      <c r="AK103" s="85"/>
      <c r="AL103" s="86" t="s">
        <v>531</v>
      </c>
    </row>
    <row r="104" spans="1:38" ht="5.25" customHeight="1" thickBot="1">
      <c r="A104" s="55"/>
      <c r="B104" s="44"/>
      <c r="C104" s="105"/>
      <c r="D104" s="65"/>
      <c r="E104" s="105"/>
      <c r="F104" s="105"/>
      <c r="G104" s="105"/>
      <c r="H104" s="105"/>
      <c r="I104" s="105"/>
      <c r="J104" s="105"/>
      <c r="K104" s="105"/>
      <c r="L104" s="106"/>
      <c r="M104" s="106"/>
      <c r="N104" s="106"/>
      <c r="O104" s="106"/>
      <c r="P104" s="106"/>
      <c r="Q104" s="106"/>
      <c r="R104" s="106"/>
      <c r="S104" s="106"/>
      <c r="T104" s="106"/>
      <c r="U104" s="105"/>
      <c r="V104" s="105"/>
      <c r="W104" s="42"/>
      <c r="X104" s="69"/>
      <c r="Y104" s="53"/>
      <c r="Z104" s="47"/>
      <c r="AA104" s="145"/>
      <c r="AB104" s="47"/>
      <c r="AC104" s="47"/>
      <c r="AD104" s="24"/>
      <c r="AE104" s="53"/>
      <c r="AF104" s="47"/>
      <c r="AG104" s="141"/>
      <c r="AH104" s="141"/>
      <c r="AI104" s="141"/>
      <c r="AJ104" s="141"/>
      <c r="AK104" s="47"/>
      <c r="AL104" s="47"/>
    </row>
    <row r="105" spans="1:38" ht="15" customHeight="1" hidden="1" thickBot="1">
      <c r="A105" s="54" t="s">
        <v>226</v>
      </c>
      <c r="B105" s="51" t="s">
        <v>161</v>
      </c>
      <c r="C105" s="91">
        <v>0</v>
      </c>
      <c r="D105" s="92">
        <v>0</v>
      </c>
      <c r="E105" s="93">
        <v>0</v>
      </c>
      <c r="F105" s="93">
        <v>0</v>
      </c>
      <c r="G105" s="93">
        <v>2</v>
      </c>
      <c r="H105" s="93">
        <v>3</v>
      </c>
      <c r="I105" s="93">
        <v>0</v>
      </c>
      <c r="J105" s="93">
        <v>5</v>
      </c>
      <c r="K105" s="94">
        <v>3</v>
      </c>
      <c r="L105" s="95">
        <f aca="true" t="shared" si="58" ref="L105:T105">IF(C105="*",0,IF(C105&gt;C106,2,IF(C105=C106,1,0)))</f>
        <v>0</v>
      </c>
      <c r="M105" s="95">
        <f t="shared" si="58"/>
        <v>0</v>
      </c>
      <c r="N105" s="95">
        <f t="shared" si="58"/>
        <v>1</v>
      </c>
      <c r="O105" s="95">
        <f t="shared" si="58"/>
        <v>0</v>
      </c>
      <c r="P105" s="95">
        <f t="shared" si="58"/>
        <v>2</v>
      </c>
      <c r="Q105" s="95">
        <f t="shared" si="58"/>
        <v>2</v>
      </c>
      <c r="R105" s="95">
        <f t="shared" si="58"/>
        <v>0</v>
      </c>
      <c r="S105" s="95">
        <f t="shared" si="58"/>
        <v>2</v>
      </c>
      <c r="T105" s="95">
        <f t="shared" si="58"/>
        <v>0</v>
      </c>
      <c r="U105" s="96">
        <f>SUM(L105:T105)</f>
        <v>7</v>
      </c>
      <c r="V105" s="97">
        <f>SUM(C105:K105)-SUM(C106:K106)</f>
        <v>-1</v>
      </c>
      <c r="W105" s="42"/>
      <c r="X105" s="69"/>
      <c r="Y105" s="53" t="s">
        <v>222</v>
      </c>
      <c r="Z105" s="84" t="s">
        <v>404</v>
      </c>
      <c r="AA105" s="144" t="s">
        <v>359</v>
      </c>
      <c r="AB105" s="85" t="s">
        <v>443</v>
      </c>
      <c r="AC105" s="86"/>
      <c r="AD105" s="24"/>
      <c r="AE105" s="58"/>
      <c r="AF105" s="47"/>
      <c r="AG105" s="141"/>
      <c r="AH105" s="141"/>
      <c r="AI105" s="141"/>
      <c r="AJ105" s="141"/>
      <c r="AK105" s="47"/>
      <c r="AL105" s="47"/>
    </row>
    <row r="106" spans="1:38" ht="15" customHeight="1" thickBot="1">
      <c r="A106" s="54" t="s">
        <v>227</v>
      </c>
      <c r="B106" s="51" t="s">
        <v>151</v>
      </c>
      <c r="C106" s="98">
        <v>2</v>
      </c>
      <c r="D106" s="99">
        <v>3</v>
      </c>
      <c r="E106" s="100">
        <v>0</v>
      </c>
      <c r="F106" s="100">
        <v>1</v>
      </c>
      <c r="G106" s="100">
        <v>0</v>
      </c>
      <c r="H106" s="100">
        <v>0</v>
      </c>
      <c r="I106" s="100">
        <v>3</v>
      </c>
      <c r="J106" s="100">
        <v>0</v>
      </c>
      <c r="K106" s="101">
        <v>5</v>
      </c>
      <c r="L106" s="102">
        <f aca="true" t="shared" si="59" ref="L106:T106">IF(C106="*",0,2-L105)</f>
        <v>2</v>
      </c>
      <c r="M106" s="102">
        <f t="shared" si="59"/>
        <v>2</v>
      </c>
      <c r="N106" s="102">
        <f t="shared" si="59"/>
        <v>1</v>
      </c>
      <c r="O106" s="102">
        <f t="shared" si="59"/>
        <v>2</v>
      </c>
      <c r="P106" s="102">
        <f t="shared" si="59"/>
        <v>0</v>
      </c>
      <c r="Q106" s="102">
        <f t="shared" si="59"/>
        <v>0</v>
      </c>
      <c r="R106" s="102">
        <f t="shared" si="59"/>
        <v>2</v>
      </c>
      <c r="S106" s="102">
        <f t="shared" si="59"/>
        <v>0</v>
      </c>
      <c r="T106" s="102">
        <f t="shared" si="59"/>
        <v>2</v>
      </c>
      <c r="U106" s="103">
        <f>SUM(L106:T106)</f>
        <v>11</v>
      </c>
      <c r="V106" s="104">
        <f>SUM(C106:K106)-SUM(C105:K105)</f>
        <v>1</v>
      </c>
      <c r="W106" s="42"/>
      <c r="X106" s="69"/>
      <c r="Y106" s="53" t="s">
        <v>224</v>
      </c>
      <c r="Z106" s="84" t="s">
        <v>280</v>
      </c>
      <c r="AA106" s="144" t="s">
        <v>360</v>
      </c>
      <c r="AB106" s="85" t="s">
        <v>444</v>
      </c>
      <c r="AC106" s="86"/>
      <c r="AD106" s="24"/>
      <c r="AE106" s="58"/>
      <c r="AF106" s="53" t="s">
        <v>354</v>
      </c>
      <c r="AG106" s="142"/>
      <c r="AH106" s="142"/>
      <c r="AI106" s="142"/>
      <c r="AJ106" s="142"/>
      <c r="AK106" s="44"/>
      <c r="AL106" s="44"/>
    </row>
    <row r="107" spans="1:38" ht="16.5" customHeight="1">
      <c r="A107" s="46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2"/>
      <c r="X107" s="69"/>
      <c r="Y107" s="53"/>
      <c r="Z107" s="47"/>
      <c r="AA107" s="145"/>
      <c r="AB107" s="47"/>
      <c r="AC107" s="47"/>
      <c r="AD107" s="24"/>
      <c r="AE107" s="53" t="s">
        <v>225</v>
      </c>
      <c r="AF107" s="84" t="s">
        <v>425</v>
      </c>
      <c r="AG107" s="140" t="s">
        <v>359</v>
      </c>
      <c r="AH107" s="140"/>
      <c r="AI107" s="166">
        <v>0.6666666666666666</v>
      </c>
      <c r="AJ107" s="140" t="s">
        <v>425</v>
      </c>
      <c r="AK107" s="85" t="s">
        <v>465</v>
      </c>
      <c r="AL107" s="86" t="s">
        <v>486</v>
      </c>
    </row>
    <row r="108" spans="1:38" ht="16.5" customHeight="1" thickBot="1">
      <c r="A108" s="43" t="s">
        <v>321</v>
      </c>
      <c r="B108" s="53" t="s">
        <v>202</v>
      </c>
      <c r="C108" s="88" t="s">
        <v>309</v>
      </c>
      <c r="D108" s="88" t="s">
        <v>310</v>
      </c>
      <c r="E108" s="88" t="s">
        <v>311</v>
      </c>
      <c r="F108" s="88" t="s">
        <v>312</v>
      </c>
      <c r="G108" s="88" t="s">
        <v>313</v>
      </c>
      <c r="H108" s="88" t="s">
        <v>314</v>
      </c>
      <c r="I108" s="88" t="s">
        <v>315</v>
      </c>
      <c r="J108" s="88" t="s">
        <v>316</v>
      </c>
      <c r="K108" s="88" t="s">
        <v>317</v>
      </c>
      <c r="L108" s="89"/>
      <c r="M108" s="89"/>
      <c r="N108" s="89"/>
      <c r="O108" s="89"/>
      <c r="P108" s="89"/>
      <c r="Q108" s="89"/>
      <c r="R108" s="89"/>
      <c r="S108" s="89"/>
      <c r="T108" s="89"/>
      <c r="U108" s="90" t="s">
        <v>318</v>
      </c>
      <c r="V108" s="90" t="s">
        <v>319</v>
      </c>
      <c r="W108" s="42"/>
      <c r="X108" s="69"/>
      <c r="Y108" s="53"/>
      <c r="Z108" s="53" t="s">
        <v>344</v>
      </c>
      <c r="AA108" s="146"/>
      <c r="AB108" s="44"/>
      <c r="AC108" s="44"/>
      <c r="AD108" s="24"/>
      <c r="AE108" s="53" t="s">
        <v>222</v>
      </c>
      <c r="AF108" s="84" t="s">
        <v>420</v>
      </c>
      <c r="AG108" s="140" t="s">
        <v>360</v>
      </c>
      <c r="AH108" s="140"/>
      <c r="AI108" s="166">
        <v>0.6666666666666666</v>
      </c>
      <c r="AJ108" s="140" t="s">
        <v>420</v>
      </c>
      <c r="AK108" s="85" t="s">
        <v>484</v>
      </c>
      <c r="AL108" s="86" t="s">
        <v>487</v>
      </c>
    </row>
    <row r="109" spans="1:38" ht="6" customHeight="1" thickBot="1">
      <c r="A109" s="59" t="s">
        <v>348</v>
      </c>
      <c r="B109" s="51" t="s">
        <v>257</v>
      </c>
      <c r="C109" s="91">
        <v>2</v>
      </c>
      <c r="D109" s="92">
        <v>1</v>
      </c>
      <c r="E109" s="92">
        <v>0</v>
      </c>
      <c r="F109" s="92">
        <v>0</v>
      </c>
      <c r="G109" s="92">
        <v>4</v>
      </c>
      <c r="H109" s="92">
        <v>0</v>
      </c>
      <c r="I109" s="93">
        <v>3</v>
      </c>
      <c r="J109" s="93">
        <v>0</v>
      </c>
      <c r="K109" s="94">
        <v>0</v>
      </c>
      <c r="L109" s="95">
        <f aca="true" t="shared" si="60" ref="L109:T109">IF(C109="*",0,IF(C109&gt;C110,2,IF(C109=C110,1,0)))</f>
        <v>2</v>
      </c>
      <c r="M109" s="95">
        <f t="shared" si="60"/>
        <v>0</v>
      </c>
      <c r="N109" s="95">
        <f t="shared" si="60"/>
        <v>0</v>
      </c>
      <c r="O109" s="95">
        <f t="shared" si="60"/>
        <v>0</v>
      </c>
      <c r="P109" s="95">
        <f t="shared" si="60"/>
        <v>2</v>
      </c>
      <c r="Q109" s="95">
        <f t="shared" si="60"/>
        <v>0</v>
      </c>
      <c r="R109" s="95">
        <f t="shared" si="60"/>
        <v>0</v>
      </c>
      <c r="S109" s="95">
        <f t="shared" si="60"/>
        <v>0</v>
      </c>
      <c r="T109" s="95">
        <f t="shared" si="60"/>
        <v>0</v>
      </c>
      <c r="U109" s="96">
        <f>SUM(L109:T109)</f>
        <v>4</v>
      </c>
      <c r="V109" s="97">
        <f>SUM(C109:K109)-SUM(C110:K110)</f>
        <v>-14</v>
      </c>
      <c r="W109" s="42"/>
      <c r="X109" s="69"/>
      <c r="Y109" s="66">
        <v>1</v>
      </c>
      <c r="Z109" s="84" t="s">
        <v>405</v>
      </c>
      <c r="AA109" s="144" t="s">
        <v>359</v>
      </c>
      <c r="AB109" s="85" t="s">
        <v>443</v>
      </c>
      <c r="AC109" s="86"/>
      <c r="AD109" s="24"/>
      <c r="AE109" s="53"/>
      <c r="AF109" s="47"/>
      <c r="AG109" s="141"/>
      <c r="AH109" s="141"/>
      <c r="AI109" s="141"/>
      <c r="AJ109" s="141"/>
      <c r="AK109" s="47"/>
      <c r="AL109" s="47"/>
    </row>
    <row r="110" spans="1:38" ht="16.5" customHeight="1" thickBot="1">
      <c r="A110" s="59" t="s">
        <v>349</v>
      </c>
      <c r="B110" s="51" t="s">
        <v>176</v>
      </c>
      <c r="C110" s="98">
        <v>0</v>
      </c>
      <c r="D110" s="99">
        <v>3</v>
      </c>
      <c r="E110" s="99">
        <v>2</v>
      </c>
      <c r="F110" s="99">
        <v>5</v>
      </c>
      <c r="G110" s="99">
        <v>0</v>
      </c>
      <c r="H110" s="99">
        <v>3</v>
      </c>
      <c r="I110" s="100">
        <v>6</v>
      </c>
      <c r="J110" s="100">
        <v>3</v>
      </c>
      <c r="K110" s="101">
        <v>2</v>
      </c>
      <c r="L110" s="102">
        <f aca="true" t="shared" si="61" ref="L110:T110">IF(C110="*",0,2-L109)</f>
        <v>0</v>
      </c>
      <c r="M110" s="102">
        <f t="shared" si="61"/>
        <v>2</v>
      </c>
      <c r="N110" s="102">
        <f t="shared" si="61"/>
        <v>2</v>
      </c>
      <c r="O110" s="102">
        <f t="shared" si="61"/>
        <v>2</v>
      </c>
      <c r="P110" s="102">
        <f t="shared" si="61"/>
        <v>0</v>
      </c>
      <c r="Q110" s="102">
        <f t="shared" si="61"/>
        <v>2</v>
      </c>
      <c r="R110" s="102">
        <f t="shared" si="61"/>
        <v>2</v>
      </c>
      <c r="S110" s="102">
        <f t="shared" si="61"/>
        <v>2</v>
      </c>
      <c r="T110" s="102">
        <f t="shared" si="61"/>
        <v>2</v>
      </c>
      <c r="U110" s="103">
        <f>SUM(L110:T110)</f>
        <v>14</v>
      </c>
      <c r="V110" s="104">
        <f>SUM(C110:K110)-SUM(C109:K109)</f>
        <v>14</v>
      </c>
      <c r="W110" s="42"/>
      <c r="X110" s="69"/>
      <c r="Y110" s="66">
        <v>5</v>
      </c>
      <c r="Z110" s="84" t="s">
        <v>406</v>
      </c>
      <c r="AA110" s="144" t="s">
        <v>360</v>
      </c>
      <c r="AB110" s="85" t="s">
        <v>444</v>
      </c>
      <c r="AC110" s="86"/>
      <c r="AD110" s="24"/>
      <c r="AE110" s="53" t="s">
        <v>223</v>
      </c>
      <c r="AF110" s="84" t="s">
        <v>421</v>
      </c>
      <c r="AG110" s="140" t="s">
        <v>359</v>
      </c>
      <c r="AH110" s="140"/>
      <c r="AI110" s="166">
        <v>0.6666666666666666</v>
      </c>
      <c r="AJ110" s="140" t="s">
        <v>421</v>
      </c>
      <c r="AK110" s="85" t="s">
        <v>465</v>
      </c>
      <c r="AL110" s="86"/>
    </row>
    <row r="111" spans="1:38" ht="16.5" customHeight="1">
      <c r="A111" s="60"/>
      <c r="B111" s="44"/>
      <c r="C111" s="105"/>
      <c r="D111" s="65"/>
      <c r="E111" s="105"/>
      <c r="F111" s="105"/>
      <c r="G111" s="105"/>
      <c r="H111" s="105"/>
      <c r="I111" s="105"/>
      <c r="J111" s="105"/>
      <c r="K111" s="105"/>
      <c r="L111" s="106"/>
      <c r="M111" s="106"/>
      <c r="N111" s="106"/>
      <c r="O111" s="106"/>
      <c r="P111" s="106"/>
      <c r="Q111" s="106"/>
      <c r="R111" s="106"/>
      <c r="S111" s="106"/>
      <c r="T111" s="106"/>
      <c r="U111" s="105"/>
      <c r="V111" s="105"/>
      <c r="W111" s="42"/>
      <c r="X111" s="69"/>
      <c r="Y111" s="66"/>
      <c r="Z111" s="47"/>
      <c r="AA111" s="145"/>
      <c r="AB111" s="47"/>
      <c r="AC111" s="47"/>
      <c r="AD111" s="24"/>
      <c r="AE111" s="53" t="s">
        <v>224</v>
      </c>
      <c r="AF111" s="84" t="s">
        <v>423</v>
      </c>
      <c r="AG111" s="140" t="s">
        <v>360</v>
      </c>
      <c r="AH111" s="140"/>
      <c r="AI111" s="166">
        <v>0.6666666666666666</v>
      </c>
      <c r="AJ111" s="140" t="s">
        <v>423</v>
      </c>
      <c r="AK111" s="85" t="s">
        <v>462</v>
      </c>
      <c r="AL111" s="86"/>
    </row>
    <row r="112" spans="1:39" ht="6" customHeight="1" thickBot="1">
      <c r="A112" s="60"/>
      <c r="B112" s="44"/>
      <c r="C112" s="105"/>
      <c r="D112" s="65"/>
      <c r="E112" s="105"/>
      <c r="F112" s="105"/>
      <c r="G112" s="105"/>
      <c r="H112" s="105"/>
      <c r="I112" s="105"/>
      <c r="J112" s="105"/>
      <c r="K112" s="105"/>
      <c r="L112" s="106"/>
      <c r="M112" s="106"/>
      <c r="N112" s="106"/>
      <c r="O112" s="106"/>
      <c r="P112" s="106"/>
      <c r="Q112" s="106"/>
      <c r="R112" s="106"/>
      <c r="S112" s="106"/>
      <c r="T112" s="106"/>
      <c r="U112" s="105"/>
      <c r="V112" s="105"/>
      <c r="W112" s="42"/>
      <c r="X112" s="69"/>
      <c r="Y112" s="66"/>
      <c r="Z112" s="47"/>
      <c r="AA112" s="145"/>
      <c r="AB112" s="47"/>
      <c r="AC112" s="47"/>
      <c r="AD112" s="24"/>
      <c r="AE112" s="53"/>
      <c r="AF112" s="167"/>
      <c r="AG112" s="153"/>
      <c r="AH112" s="153"/>
      <c r="AI112" s="153"/>
      <c r="AJ112" s="153"/>
      <c r="AK112" s="114"/>
      <c r="AL112" s="167"/>
      <c r="AM112" s="175"/>
    </row>
    <row r="113" spans="1:38" ht="16.5" customHeight="1" thickBot="1">
      <c r="A113" s="59" t="s">
        <v>350</v>
      </c>
      <c r="B113" s="51" t="s">
        <v>242</v>
      </c>
      <c r="C113" s="91" t="s">
        <v>320</v>
      </c>
      <c r="D113" s="92" t="s">
        <v>320</v>
      </c>
      <c r="E113" s="93" t="s">
        <v>320</v>
      </c>
      <c r="F113" s="93" t="s">
        <v>320</v>
      </c>
      <c r="G113" s="93" t="s">
        <v>320</v>
      </c>
      <c r="H113" s="93" t="s">
        <v>320</v>
      </c>
      <c r="I113" s="93" t="s">
        <v>320</v>
      </c>
      <c r="J113" s="93" t="s">
        <v>320</v>
      </c>
      <c r="K113" s="94" t="s">
        <v>320</v>
      </c>
      <c r="L113" s="95">
        <f aca="true" t="shared" si="62" ref="L113:T113">IF(C113="*",0,IF(C113&gt;C114,2,IF(C113=C114,1,0)))</f>
        <v>0</v>
      </c>
      <c r="M113" s="95">
        <f t="shared" si="62"/>
        <v>0</v>
      </c>
      <c r="N113" s="95">
        <f t="shared" si="62"/>
        <v>0</v>
      </c>
      <c r="O113" s="95">
        <f t="shared" si="62"/>
        <v>0</v>
      </c>
      <c r="P113" s="95">
        <f t="shared" si="62"/>
        <v>0</v>
      </c>
      <c r="Q113" s="95">
        <f t="shared" si="62"/>
        <v>0</v>
      </c>
      <c r="R113" s="95">
        <f t="shared" si="62"/>
        <v>0</v>
      </c>
      <c r="S113" s="95">
        <f t="shared" si="62"/>
        <v>0</v>
      </c>
      <c r="T113" s="95">
        <f t="shared" si="62"/>
        <v>0</v>
      </c>
      <c r="U113" s="96">
        <f>SUM(L113:T113)</f>
        <v>0</v>
      </c>
      <c r="V113" s="97">
        <f>SUM(C113:K113)-SUM(C114:K114)</f>
        <v>0</v>
      </c>
      <c r="W113" s="42"/>
      <c r="X113" s="69"/>
      <c r="Y113" s="66">
        <v>2</v>
      </c>
      <c r="Z113" s="84" t="s">
        <v>407</v>
      </c>
      <c r="AA113" s="144" t="s">
        <v>359</v>
      </c>
      <c r="AB113" s="85" t="s">
        <v>443</v>
      </c>
      <c r="AC113" s="86"/>
      <c r="AD113" s="24"/>
      <c r="AE113" s="58"/>
      <c r="AF113" s="53" t="s">
        <v>355</v>
      </c>
      <c r="AG113" s="142"/>
      <c r="AH113" s="142"/>
      <c r="AI113" s="142"/>
      <c r="AJ113" s="142"/>
      <c r="AK113" s="44"/>
      <c r="AL113" s="44"/>
    </row>
    <row r="114" spans="1:38" ht="16.5" customHeight="1" thickBot="1">
      <c r="A114" s="59"/>
      <c r="B114" s="51" t="s">
        <v>263</v>
      </c>
      <c r="C114" s="98" t="s">
        <v>320</v>
      </c>
      <c r="D114" s="99" t="s">
        <v>320</v>
      </c>
      <c r="E114" s="100" t="s">
        <v>320</v>
      </c>
      <c r="F114" s="100" t="s">
        <v>320</v>
      </c>
      <c r="G114" s="100" t="s">
        <v>320</v>
      </c>
      <c r="H114" s="100" t="s">
        <v>320</v>
      </c>
      <c r="I114" s="100" t="s">
        <v>320</v>
      </c>
      <c r="J114" s="100" t="s">
        <v>320</v>
      </c>
      <c r="K114" s="101" t="s">
        <v>320</v>
      </c>
      <c r="L114" s="102">
        <f aca="true" t="shared" si="63" ref="L114:T114">IF(C114="*",0,2-L113)</f>
        <v>0</v>
      </c>
      <c r="M114" s="102">
        <f t="shared" si="63"/>
        <v>0</v>
      </c>
      <c r="N114" s="102">
        <f t="shared" si="63"/>
        <v>0</v>
      </c>
      <c r="O114" s="102">
        <f t="shared" si="63"/>
        <v>0</v>
      </c>
      <c r="P114" s="102">
        <f t="shared" si="63"/>
        <v>0</v>
      </c>
      <c r="Q114" s="102">
        <f t="shared" si="63"/>
        <v>0</v>
      </c>
      <c r="R114" s="102">
        <f t="shared" si="63"/>
        <v>0</v>
      </c>
      <c r="S114" s="102">
        <f t="shared" si="63"/>
        <v>0</v>
      </c>
      <c r="T114" s="102">
        <f t="shared" si="63"/>
        <v>0</v>
      </c>
      <c r="U114" s="103">
        <f>SUM(L114:T114)</f>
        <v>0</v>
      </c>
      <c r="V114" s="104">
        <f>SUM(C114:K114)-SUM(C113:K113)</f>
        <v>0</v>
      </c>
      <c r="W114" s="42"/>
      <c r="X114" s="69"/>
      <c r="Y114" s="66">
        <v>3</v>
      </c>
      <c r="Z114" s="84" t="s">
        <v>408</v>
      </c>
      <c r="AA114" s="144" t="s">
        <v>360</v>
      </c>
      <c r="AB114" s="85" t="s">
        <v>444</v>
      </c>
      <c r="AC114" s="86"/>
      <c r="AD114" s="24"/>
      <c r="AE114" s="53" t="s">
        <v>225</v>
      </c>
      <c r="AF114" s="84" t="s">
        <v>500</v>
      </c>
      <c r="AG114" s="140" t="s">
        <v>359</v>
      </c>
      <c r="AH114" s="140"/>
      <c r="AI114" s="166">
        <v>0.6666666666666666</v>
      </c>
      <c r="AJ114" s="140" t="s">
        <v>500</v>
      </c>
      <c r="AK114" s="156" t="s">
        <v>497</v>
      </c>
      <c r="AL114" s="86"/>
    </row>
    <row r="115" spans="1:38" ht="16.5" customHeight="1" thickBot="1">
      <c r="A115" s="60"/>
      <c r="B115" s="44"/>
      <c r="C115" s="105"/>
      <c r="D115" s="65"/>
      <c r="E115" s="105"/>
      <c r="F115" s="105"/>
      <c r="G115" s="105"/>
      <c r="H115" s="105"/>
      <c r="I115" s="105"/>
      <c r="J115" s="105"/>
      <c r="K115" s="105"/>
      <c r="L115" s="106"/>
      <c r="M115" s="106"/>
      <c r="N115" s="106"/>
      <c r="O115" s="106"/>
      <c r="P115" s="106"/>
      <c r="Q115" s="106"/>
      <c r="R115" s="106"/>
      <c r="S115" s="106"/>
      <c r="T115" s="106"/>
      <c r="U115" s="105"/>
      <c r="V115" s="105"/>
      <c r="W115" s="42"/>
      <c r="X115" s="69"/>
      <c r="Y115" s="66"/>
      <c r="Z115" s="47"/>
      <c r="AA115" s="145"/>
      <c r="AB115" s="47"/>
      <c r="AC115" s="47"/>
      <c r="AD115" s="24"/>
      <c r="AE115" s="53" t="s">
        <v>222</v>
      </c>
      <c r="AF115" s="84" t="s">
        <v>501</v>
      </c>
      <c r="AG115" s="140" t="s">
        <v>360</v>
      </c>
      <c r="AH115" s="140"/>
      <c r="AI115" s="166">
        <v>0.6666666666666666</v>
      </c>
      <c r="AJ115" s="140" t="s">
        <v>501</v>
      </c>
      <c r="AK115" s="85" t="s">
        <v>498</v>
      </c>
      <c r="AL115" s="86" t="s">
        <v>502</v>
      </c>
    </row>
    <row r="116" spans="1:38" ht="6" customHeight="1" thickBot="1">
      <c r="A116" s="59" t="s">
        <v>351</v>
      </c>
      <c r="B116" s="51" t="s">
        <v>165</v>
      </c>
      <c r="C116" s="91">
        <v>0</v>
      </c>
      <c r="D116" s="92">
        <v>1</v>
      </c>
      <c r="E116" s="93">
        <v>1</v>
      </c>
      <c r="F116" s="93">
        <v>7</v>
      </c>
      <c r="G116" s="93">
        <v>1</v>
      </c>
      <c r="H116" s="93">
        <v>0</v>
      </c>
      <c r="I116" s="93">
        <v>6</v>
      </c>
      <c r="J116" s="93">
        <v>4</v>
      </c>
      <c r="K116" s="94">
        <v>2</v>
      </c>
      <c r="L116" s="95">
        <f aca="true" t="shared" si="64" ref="L116:T116">IF(C116="*",0,IF(C116&gt;C117,2,IF(C116=C117,1,0)))</f>
        <v>0</v>
      </c>
      <c r="M116" s="95">
        <f t="shared" si="64"/>
        <v>0</v>
      </c>
      <c r="N116" s="95">
        <f t="shared" si="64"/>
        <v>1</v>
      </c>
      <c r="O116" s="95">
        <f t="shared" si="64"/>
        <v>2</v>
      </c>
      <c r="P116" s="95">
        <f t="shared" si="64"/>
        <v>0</v>
      </c>
      <c r="Q116" s="95">
        <f t="shared" si="64"/>
        <v>0</v>
      </c>
      <c r="R116" s="95">
        <f t="shared" si="64"/>
        <v>2</v>
      </c>
      <c r="S116" s="95">
        <f t="shared" si="64"/>
        <v>2</v>
      </c>
      <c r="T116" s="95">
        <f t="shared" si="64"/>
        <v>2</v>
      </c>
      <c r="U116" s="96">
        <f>SUM(L116:T116)</f>
        <v>9</v>
      </c>
      <c r="V116" s="97">
        <f>SUM(C116:K116)-SUM(C117:K117)</f>
        <v>-1</v>
      </c>
      <c r="W116" s="42"/>
      <c r="X116" s="69"/>
      <c r="Y116" s="66">
        <v>4</v>
      </c>
      <c r="Z116" s="77" t="s">
        <v>409</v>
      </c>
      <c r="AA116" s="147"/>
      <c r="AB116" s="78"/>
      <c r="AC116" s="79"/>
      <c r="AD116" s="24"/>
      <c r="AE116" s="53"/>
      <c r="AF116" s="47"/>
      <c r="AG116" s="141"/>
      <c r="AH116" s="141"/>
      <c r="AI116" s="141"/>
      <c r="AJ116" s="141"/>
      <c r="AK116" s="47"/>
      <c r="AL116" s="47"/>
    </row>
    <row r="117" spans="1:38" ht="16.5" customHeight="1" thickBot="1">
      <c r="A117" s="59" t="s">
        <v>352</v>
      </c>
      <c r="B117" s="51" t="s">
        <v>149</v>
      </c>
      <c r="C117" s="98">
        <v>9</v>
      </c>
      <c r="D117" s="99">
        <v>3</v>
      </c>
      <c r="E117" s="100">
        <v>1</v>
      </c>
      <c r="F117" s="100">
        <v>0</v>
      </c>
      <c r="G117" s="100">
        <v>4</v>
      </c>
      <c r="H117" s="100">
        <v>2</v>
      </c>
      <c r="I117" s="100">
        <v>2</v>
      </c>
      <c r="J117" s="100">
        <v>1</v>
      </c>
      <c r="K117" s="101">
        <v>1</v>
      </c>
      <c r="L117" s="102">
        <f aca="true" t="shared" si="65" ref="L117:T117">IF(C117="*",0,2-L116)</f>
        <v>2</v>
      </c>
      <c r="M117" s="102">
        <f t="shared" si="65"/>
        <v>2</v>
      </c>
      <c r="N117" s="102">
        <f t="shared" si="65"/>
        <v>1</v>
      </c>
      <c r="O117" s="102">
        <f t="shared" si="65"/>
        <v>0</v>
      </c>
      <c r="P117" s="102">
        <f t="shared" si="65"/>
        <v>2</v>
      </c>
      <c r="Q117" s="102">
        <f t="shared" si="65"/>
        <v>2</v>
      </c>
      <c r="R117" s="102">
        <f t="shared" si="65"/>
        <v>0</v>
      </c>
      <c r="S117" s="102">
        <f t="shared" si="65"/>
        <v>0</v>
      </c>
      <c r="T117" s="102">
        <f t="shared" si="65"/>
        <v>0</v>
      </c>
      <c r="U117" s="103">
        <f>SUM(L117:T117)</f>
        <v>9</v>
      </c>
      <c r="V117" s="104">
        <f>SUM(C117:K117)-SUM(C116:K116)</f>
        <v>1</v>
      </c>
      <c r="W117" s="42"/>
      <c r="X117" s="69"/>
      <c r="Y117" s="66"/>
      <c r="Z117" s="74" t="s">
        <v>261</v>
      </c>
      <c r="AA117" s="149"/>
      <c r="AB117" s="75"/>
      <c r="AC117" s="76"/>
      <c r="AD117" s="24"/>
      <c r="AE117" s="53" t="s">
        <v>488</v>
      </c>
      <c r="AF117" s="84" t="s">
        <v>427</v>
      </c>
      <c r="AG117" s="140" t="s">
        <v>359</v>
      </c>
      <c r="AH117" s="140"/>
      <c r="AI117" s="166">
        <v>0.6666666666666666</v>
      </c>
      <c r="AJ117" s="140" t="s">
        <v>427</v>
      </c>
      <c r="AK117" s="85" t="s">
        <v>465</v>
      </c>
      <c r="AL117" s="86" t="s">
        <v>467</v>
      </c>
    </row>
    <row r="118" spans="1:38" ht="16.5" customHeight="1">
      <c r="A118" s="46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2"/>
      <c r="X118" s="69"/>
      <c r="Y118" s="66"/>
      <c r="Z118" s="44"/>
      <c r="AA118" s="146"/>
      <c r="AB118" s="44"/>
      <c r="AC118" s="44"/>
      <c r="AD118" s="24"/>
      <c r="AE118" s="53" t="s">
        <v>224</v>
      </c>
      <c r="AF118" s="84" t="s">
        <v>489</v>
      </c>
      <c r="AG118" s="140" t="s">
        <v>360</v>
      </c>
      <c r="AH118" s="140"/>
      <c r="AI118" s="166">
        <v>0.6666666666666666</v>
      </c>
      <c r="AJ118" s="140" t="s">
        <v>429</v>
      </c>
      <c r="AK118" s="85" t="s">
        <v>477</v>
      </c>
      <c r="AL118" s="86" t="s">
        <v>468</v>
      </c>
    </row>
    <row r="119" spans="1:38" ht="15.75" customHeight="1" thickBot="1">
      <c r="A119" s="43" t="s">
        <v>321</v>
      </c>
      <c r="B119" s="53" t="s">
        <v>203</v>
      </c>
      <c r="C119" s="88" t="s">
        <v>309</v>
      </c>
      <c r="D119" s="88" t="s">
        <v>310</v>
      </c>
      <c r="E119" s="88" t="s">
        <v>311</v>
      </c>
      <c r="F119" s="88" t="s">
        <v>312</v>
      </c>
      <c r="G119" s="88" t="s">
        <v>313</v>
      </c>
      <c r="H119" s="88" t="s">
        <v>314</v>
      </c>
      <c r="I119" s="88" t="s">
        <v>315</v>
      </c>
      <c r="J119" s="88" t="s">
        <v>316</v>
      </c>
      <c r="K119" s="88" t="s">
        <v>317</v>
      </c>
      <c r="L119" s="89"/>
      <c r="M119" s="89"/>
      <c r="N119" s="89"/>
      <c r="O119" s="89"/>
      <c r="P119" s="89"/>
      <c r="Q119" s="89"/>
      <c r="R119" s="89"/>
      <c r="S119" s="89"/>
      <c r="T119" s="89"/>
      <c r="U119" s="90" t="s">
        <v>318</v>
      </c>
      <c r="V119" s="90" t="s">
        <v>319</v>
      </c>
      <c r="W119" s="42"/>
      <c r="X119" s="69"/>
      <c r="Y119" s="66"/>
      <c r="Z119" s="53" t="s">
        <v>345</v>
      </c>
      <c r="AA119" s="146"/>
      <c r="AB119" s="44"/>
      <c r="AC119" s="44"/>
      <c r="AD119" s="24"/>
      <c r="AE119" s="53"/>
      <c r="AF119" s="47"/>
      <c r="AG119" s="141"/>
      <c r="AH119" s="141"/>
      <c r="AI119" s="141"/>
      <c r="AJ119" s="141"/>
      <c r="AK119" s="47"/>
      <c r="AL119" s="47" t="s">
        <v>454</v>
      </c>
    </row>
    <row r="120" spans="1:38" ht="6" customHeight="1" thickBot="1">
      <c r="A120" s="59" t="s">
        <v>348</v>
      </c>
      <c r="B120" s="51" t="s">
        <v>258</v>
      </c>
      <c r="C120" s="91" t="s">
        <v>320</v>
      </c>
      <c r="D120" s="111">
        <v>2</v>
      </c>
      <c r="E120" s="92">
        <v>5</v>
      </c>
      <c r="F120" s="111">
        <v>0</v>
      </c>
      <c r="G120" s="92">
        <v>3</v>
      </c>
      <c r="H120" s="92">
        <v>2</v>
      </c>
      <c r="I120" s="93">
        <v>0</v>
      </c>
      <c r="J120" s="93">
        <v>0</v>
      </c>
      <c r="K120" s="94">
        <v>1</v>
      </c>
      <c r="L120" s="95">
        <f aca="true" t="shared" si="66" ref="L120:T120">IF(C120="*",0,IF(C120&gt;C121,2,IF(C120=C121,1,0)))</f>
        <v>0</v>
      </c>
      <c r="M120" s="95">
        <f t="shared" si="66"/>
        <v>2</v>
      </c>
      <c r="N120" s="95">
        <f t="shared" si="66"/>
        <v>2</v>
      </c>
      <c r="O120" s="95">
        <f t="shared" si="66"/>
        <v>0</v>
      </c>
      <c r="P120" s="95">
        <f t="shared" si="66"/>
        <v>0</v>
      </c>
      <c r="Q120" s="95">
        <f t="shared" si="66"/>
        <v>2</v>
      </c>
      <c r="R120" s="95">
        <f t="shared" si="66"/>
        <v>0</v>
      </c>
      <c r="S120" s="95">
        <f t="shared" si="66"/>
        <v>0</v>
      </c>
      <c r="T120" s="95">
        <f t="shared" si="66"/>
        <v>0</v>
      </c>
      <c r="U120" s="96">
        <f>SUM(L120:T120)</f>
        <v>6.000000000000001</v>
      </c>
      <c r="V120" s="97">
        <f>SUM(C120:K120)-SUM(C121:K121)</f>
        <v>-16</v>
      </c>
      <c r="W120" s="42"/>
      <c r="X120" s="69"/>
      <c r="Y120" s="66">
        <v>1</v>
      </c>
      <c r="Z120" s="84" t="s">
        <v>410</v>
      </c>
      <c r="AA120" s="144" t="s">
        <v>359</v>
      </c>
      <c r="AB120" s="85" t="s">
        <v>443</v>
      </c>
      <c r="AC120" s="86"/>
      <c r="AD120" s="24"/>
      <c r="AE120" s="58"/>
      <c r="AF120" s="47"/>
      <c r="AG120" s="141"/>
      <c r="AH120" s="141"/>
      <c r="AI120" s="141"/>
      <c r="AJ120" s="141"/>
      <c r="AK120" s="47"/>
      <c r="AL120" s="47"/>
    </row>
    <row r="121" spans="1:38" ht="15.75" customHeight="1" thickBot="1">
      <c r="A121" s="59" t="s">
        <v>349</v>
      </c>
      <c r="B121" s="51" t="s">
        <v>178</v>
      </c>
      <c r="C121" s="98" t="s">
        <v>320</v>
      </c>
      <c r="D121" s="112">
        <v>0</v>
      </c>
      <c r="E121" s="99">
        <v>0</v>
      </c>
      <c r="F121" s="112">
        <v>2</v>
      </c>
      <c r="G121" s="99">
        <v>4</v>
      </c>
      <c r="H121" s="99">
        <v>0</v>
      </c>
      <c r="I121" s="100">
        <v>8</v>
      </c>
      <c r="J121" s="100">
        <v>8</v>
      </c>
      <c r="K121" s="101">
        <v>7</v>
      </c>
      <c r="L121" s="102">
        <f aca="true" t="shared" si="67" ref="L121:T121">IF(C121="*",0,2-L120)</f>
        <v>0</v>
      </c>
      <c r="M121" s="102">
        <f t="shared" si="67"/>
        <v>0</v>
      </c>
      <c r="N121" s="102">
        <f t="shared" si="67"/>
        <v>0</v>
      </c>
      <c r="O121" s="102">
        <f t="shared" si="67"/>
        <v>2</v>
      </c>
      <c r="P121" s="102">
        <f t="shared" si="67"/>
        <v>2</v>
      </c>
      <c r="Q121" s="102">
        <f t="shared" si="67"/>
        <v>0</v>
      </c>
      <c r="R121" s="102">
        <f t="shared" si="67"/>
        <v>2</v>
      </c>
      <c r="S121" s="102">
        <f t="shared" si="67"/>
        <v>2</v>
      </c>
      <c r="T121" s="102">
        <f t="shared" si="67"/>
        <v>2</v>
      </c>
      <c r="U121" s="103">
        <f>SUM(L121:T121)</f>
        <v>10</v>
      </c>
      <c r="V121" s="104">
        <f>SUM(C121:K121)-SUM(C120:K120)</f>
        <v>16</v>
      </c>
      <c r="W121" s="42"/>
      <c r="X121" s="69"/>
      <c r="Y121" s="66">
        <v>5</v>
      </c>
      <c r="Z121" s="84" t="s">
        <v>411</v>
      </c>
      <c r="AA121" s="144" t="s">
        <v>360</v>
      </c>
      <c r="AB121" s="85" t="s">
        <v>444</v>
      </c>
      <c r="AC121" s="86"/>
      <c r="AD121" s="24"/>
      <c r="AE121" s="58"/>
      <c r="AF121" s="53" t="s">
        <v>356</v>
      </c>
      <c r="AG121" s="142"/>
      <c r="AH121" s="142"/>
      <c r="AI121" s="142"/>
      <c r="AJ121" s="142"/>
      <c r="AK121" s="44"/>
      <c r="AL121" s="44"/>
    </row>
    <row r="122" spans="1:38" ht="16.5" customHeight="1" thickBot="1">
      <c r="A122" s="60"/>
      <c r="B122" s="44"/>
      <c r="C122" s="105"/>
      <c r="D122" s="65"/>
      <c r="E122" s="105"/>
      <c r="F122" s="105"/>
      <c r="G122" s="105"/>
      <c r="H122" s="105"/>
      <c r="I122" s="105"/>
      <c r="J122" s="105"/>
      <c r="K122" s="105"/>
      <c r="L122" s="106"/>
      <c r="M122" s="106"/>
      <c r="N122" s="106"/>
      <c r="O122" s="106"/>
      <c r="P122" s="106"/>
      <c r="Q122" s="106"/>
      <c r="R122" s="106"/>
      <c r="S122" s="106"/>
      <c r="T122" s="106"/>
      <c r="U122" s="105"/>
      <c r="V122" s="105"/>
      <c r="W122" s="42"/>
      <c r="X122" s="69"/>
      <c r="Y122" s="66"/>
      <c r="Z122" s="47"/>
      <c r="AA122" s="145"/>
      <c r="AB122" s="47"/>
      <c r="AC122" s="47"/>
      <c r="AD122" s="24"/>
      <c r="AE122" s="53" t="s">
        <v>225</v>
      </c>
      <c r="AF122" s="84" t="s">
        <v>433</v>
      </c>
      <c r="AG122" s="140" t="s">
        <v>359</v>
      </c>
      <c r="AH122" s="140"/>
      <c r="AI122" s="166">
        <v>0.6666666666666666</v>
      </c>
      <c r="AJ122" s="140" t="s">
        <v>433</v>
      </c>
      <c r="AK122" s="85" t="s">
        <v>465</v>
      </c>
      <c r="AL122" s="86"/>
    </row>
    <row r="123" spans="1:38" ht="16.5" customHeight="1" thickBot="1">
      <c r="A123" s="59" t="s">
        <v>350</v>
      </c>
      <c r="B123" s="51" t="s">
        <v>76</v>
      </c>
      <c r="C123" s="91" t="s">
        <v>320</v>
      </c>
      <c r="D123" s="92" t="s">
        <v>320</v>
      </c>
      <c r="E123" s="93" t="s">
        <v>320</v>
      </c>
      <c r="F123" s="93" t="s">
        <v>320</v>
      </c>
      <c r="G123" s="93" t="s">
        <v>320</v>
      </c>
      <c r="H123" s="93" t="s">
        <v>320</v>
      </c>
      <c r="I123" s="93" t="s">
        <v>320</v>
      </c>
      <c r="J123" s="93" t="s">
        <v>320</v>
      </c>
      <c r="K123" s="94" t="s">
        <v>320</v>
      </c>
      <c r="L123" s="95">
        <f aca="true" t="shared" si="68" ref="L123:T123">IF(C123="*",0,IF(C123&gt;C124,2,IF(C123=C124,1,0)))</f>
        <v>0</v>
      </c>
      <c r="M123" s="95">
        <f t="shared" si="68"/>
        <v>0</v>
      </c>
      <c r="N123" s="95">
        <f t="shared" si="68"/>
        <v>0</v>
      </c>
      <c r="O123" s="95">
        <f t="shared" si="68"/>
        <v>0</v>
      </c>
      <c r="P123" s="95">
        <f t="shared" si="68"/>
        <v>0</v>
      </c>
      <c r="Q123" s="95">
        <f t="shared" si="68"/>
        <v>0</v>
      </c>
      <c r="R123" s="95">
        <f t="shared" si="68"/>
        <v>0</v>
      </c>
      <c r="S123" s="95">
        <f t="shared" si="68"/>
        <v>0</v>
      </c>
      <c r="T123" s="95">
        <f t="shared" si="68"/>
        <v>0</v>
      </c>
      <c r="U123" s="96">
        <f>SUM(L123:T123)</f>
        <v>0</v>
      </c>
      <c r="V123" s="97">
        <f>SUM(C123:K123)-SUM(C124:K124)</f>
        <v>0</v>
      </c>
      <c r="W123" s="42"/>
      <c r="X123" s="69"/>
      <c r="Y123" s="66">
        <v>2</v>
      </c>
      <c r="Z123" s="84" t="s">
        <v>412</v>
      </c>
      <c r="AA123" s="144" t="s">
        <v>359</v>
      </c>
      <c r="AB123" s="85" t="s">
        <v>443</v>
      </c>
      <c r="AC123" s="86"/>
      <c r="AD123" s="24"/>
      <c r="AE123" s="53" t="s">
        <v>222</v>
      </c>
      <c r="AF123" s="84" t="s">
        <v>460</v>
      </c>
      <c r="AG123" s="140" t="s">
        <v>360</v>
      </c>
      <c r="AH123" s="140"/>
      <c r="AI123" s="166">
        <v>0.6666666666666666</v>
      </c>
      <c r="AJ123" s="140" t="s">
        <v>490</v>
      </c>
      <c r="AK123" s="85" t="s">
        <v>462</v>
      </c>
      <c r="AL123" s="158"/>
    </row>
    <row r="124" spans="1:38" ht="6" customHeight="1" thickBot="1">
      <c r="A124" s="59"/>
      <c r="B124" s="51" t="s">
        <v>263</v>
      </c>
      <c r="C124" s="98" t="s">
        <v>320</v>
      </c>
      <c r="D124" s="99" t="s">
        <v>320</v>
      </c>
      <c r="E124" s="100" t="s">
        <v>320</v>
      </c>
      <c r="F124" s="100" t="s">
        <v>320</v>
      </c>
      <c r="G124" s="100" t="s">
        <v>320</v>
      </c>
      <c r="H124" s="100" t="s">
        <v>320</v>
      </c>
      <c r="I124" s="100" t="s">
        <v>320</v>
      </c>
      <c r="J124" s="100" t="s">
        <v>320</v>
      </c>
      <c r="K124" s="101" t="s">
        <v>320</v>
      </c>
      <c r="L124" s="102">
        <f aca="true" t="shared" si="69" ref="L124:T124">IF(C124="*",0,2-L123)</f>
        <v>0</v>
      </c>
      <c r="M124" s="102">
        <f t="shared" si="69"/>
        <v>0</v>
      </c>
      <c r="N124" s="102">
        <f t="shared" si="69"/>
        <v>0</v>
      </c>
      <c r="O124" s="102">
        <f t="shared" si="69"/>
        <v>0</v>
      </c>
      <c r="P124" s="102">
        <f t="shared" si="69"/>
        <v>0</v>
      </c>
      <c r="Q124" s="102">
        <f t="shared" si="69"/>
        <v>0</v>
      </c>
      <c r="R124" s="102">
        <f t="shared" si="69"/>
        <v>0</v>
      </c>
      <c r="S124" s="102">
        <f t="shared" si="69"/>
        <v>0</v>
      </c>
      <c r="T124" s="102">
        <f t="shared" si="69"/>
        <v>0</v>
      </c>
      <c r="U124" s="103">
        <f>SUM(L124:T124)</f>
        <v>0</v>
      </c>
      <c r="V124" s="104">
        <f>SUM(C124:K124)-SUM(C123:K123)</f>
        <v>0</v>
      </c>
      <c r="W124" s="42"/>
      <c r="X124" s="69"/>
      <c r="Y124" s="66">
        <v>3</v>
      </c>
      <c r="Z124" s="84" t="s">
        <v>413</v>
      </c>
      <c r="AA124" s="144" t="s">
        <v>360</v>
      </c>
      <c r="AB124" s="85" t="s">
        <v>444</v>
      </c>
      <c r="AC124" s="86"/>
      <c r="AD124" s="24"/>
      <c r="AE124" s="53"/>
      <c r="AF124" s="47"/>
      <c r="AG124" s="141"/>
      <c r="AH124" s="141"/>
      <c r="AI124" s="141"/>
      <c r="AJ124" s="141"/>
      <c r="AK124" s="47"/>
      <c r="AL124" s="47"/>
    </row>
    <row r="125" spans="1:38" ht="16.5" customHeight="1" thickBot="1">
      <c r="A125" s="60"/>
      <c r="B125" s="44"/>
      <c r="C125" s="105"/>
      <c r="D125" s="65"/>
      <c r="E125" s="105"/>
      <c r="F125" s="105"/>
      <c r="G125" s="105"/>
      <c r="H125" s="105"/>
      <c r="I125" s="105"/>
      <c r="J125" s="105"/>
      <c r="K125" s="105"/>
      <c r="L125" s="106"/>
      <c r="M125" s="106"/>
      <c r="N125" s="106"/>
      <c r="O125" s="106"/>
      <c r="P125" s="106"/>
      <c r="Q125" s="106"/>
      <c r="R125" s="106"/>
      <c r="S125" s="106"/>
      <c r="T125" s="106"/>
      <c r="U125" s="105"/>
      <c r="V125" s="105"/>
      <c r="W125" s="42"/>
      <c r="X125" s="69"/>
      <c r="Y125" s="66"/>
      <c r="Z125" s="47"/>
      <c r="AA125" s="145"/>
      <c r="AB125" s="47"/>
      <c r="AC125" s="47"/>
      <c r="AD125" s="24"/>
      <c r="AE125" s="53" t="s">
        <v>223</v>
      </c>
      <c r="AF125" s="84" t="s">
        <v>186</v>
      </c>
      <c r="AG125" s="140" t="s">
        <v>359</v>
      </c>
      <c r="AH125" s="140"/>
      <c r="AI125" s="166">
        <v>0.6666666666666666</v>
      </c>
      <c r="AJ125" s="140" t="s">
        <v>186</v>
      </c>
      <c r="AK125" s="85" t="s">
        <v>465</v>
      </c>
      <c r="AL125" s="86"/>
    </row>
    <row r="126" spans="1:38" ht="16.5" customHeight="1" thickBot="1">
      <c r="A126" s="59" t="s">
        <v>351</v>
      </c>
      <c r="B126" s="51" t="s">
        <v>164</v>
      </c>
      <c r="C126" s="91">
        <v>3</v>
      </c>
      <c r="D126" s="111">
        <v>0</v>
      </c>
      <c r="E126" s="123">
        <v>0</v>
      </c>
      <c r="F126" s="123">
        <v>2</v>
      </c>
      <c r="G126" s="123">
        <v>1</v>
      </c>
      <c r="H126" s="123">
        <v>2</v>
      </c>
      <c r="I126" s="123">
        <v>12</v>
      </c>
      <c r="J126" s="123">
        <v>0</v>
      </c>
      <c r="K126" s="124">
        <v>2</v>
      </c>
      <c r="L126" s="125">
        <f aca="true" t="shared" si="70" ref="L126:T126">IF(C126="*",0,IF(C126&gt;C127,2,IF(C126=C127,1,0)))</f>
        <v>0</v>
      </c>
      <c r="M126" s="125">
        <f t="shared" si="70"/>
        <v>0</v>
      </c>
      <c r="N126" s="125">
        <f t="shared" si="70"/>
        <v>0</v>
      </c>
      <c r="O126" s="125">
        <f t="shared" si="70"/>
        <v>1</v>
      </c>
      <c r="P126" s="125">
        <f t="shared" si="70"/>
        <v>2</v>
      </c>
      <c r="Q126" s="125">
        <f t="shared" si="70"/>
        <v>2</v>
      </c>
      <c r="R126" s="125">
        <f t="shared" si="70"/>
        <v>2</v>
      </c>
      <c r="S126" s="125">
        <f t="shared" si="70"/>
        <v>0</v>
      </c>
      <c r="T126" s="125">
        <f t="shared" si="70"/>
        <v>0</v>
      </c>
      <c r="U126" s="126">
        <f>SUM(L126:T126)</f>
        <v>7</v>
      </c>
      <c r="V126" s="127">
        <f>SUM(C126:K126)-SUM(C127:K127)</f>
        <v>-16</v>
      </c>
      <c r="W126" s="42"/>
      <c r="X126" s="69"/>
      <c r="Y126" s="66">
        <v>4</v>
      </c>
      <c r="Z126" s="77" t="s">
        <v>414</v>
      </c>
      <c r="AA126" s="147"/>
      <c r="AB126" s="78"/>
      <c r="AC126" s="79"/>
      <c r="AD126" s="24"/>
      <c r="AE126" s="53" t="s">
        <v>224</v>
      </c>
      <c r="AF126" s="84" t="s">
        <v>450</v>
      </c>
      <c r="AG126" s="140" t="s">
        <v>360</v>
      </c>
      <c r="AH126" s="140"/>
      <c r="AI126" s="166">
        <v>0.6666666666666666</v>
      </c>
      <c r="AJ126" s="140" t="s">
        <v>491</v>
      </c>
      <c r="AK126" s="85" t="s">
        <v>464</v>
      </c>
      <c r="AL126" s="86" t="s">
        <v>455</v>
      </c>
    </row>
    <row r="127" spans="1:38" ht="6" customHeight="1" thickBot="1">
      <c r="A127" s="59" t="s">
        <v>352</v>
      </c>
      <c r="B127" s="51" t="s">
        <v>153</v>
      </c>
      <c r="C127" s="128">
        <v>4</v>
      </c>
      <c r="D127" s="112">
        <v>2</v>
      </c>
      <c r="E127" s="129">
        <v>2</v>
      </c>
      <c r="F127" s="129">
        <v>2</v>
      </c>
      <c r="G127" s="129">
        <v>0</v>
      </c>
      <c r="H127" s="129">
        <v>1</v>
      </c>
      <c r="I127" s="129">
        <v>1</v>
      </c>
      <c r="J127" s="129">
        <v>8</v>
      </c>
      <c r="K127" s="130">
        <v>18</v>
      </c>
      <c r="L127" s="131">
        <f aca="true" t="shared" si="71" ref="L127:T127">IF(C127="*",0,2-L126)</f>
        <v>2</v>
      </c>
      <c r="M127" s="131">
        <f t="shared" si="71"/>
        <v>2</v>
      </c>
      <c r="N127" s="131">
        <f t="shared" si="71"/>
        <v>2</v>
      </c>
      <c r="O127" s="131">
        <f t="shared" si="71"/>
        <v>1</v>
      </c>
      <c r="P127" s="131">
        <f t="shared" si="71"/>
        <v>0</v>
      </c>
      <c r="Q127" s="131">
        <f t="shared" si="71"/>
        <v>0</v>
      </c>
      <c r="R127" s="131">
        <f t="shared" si="71"/>
        <v>0</v>
      </c>
      <c r="S127" s="131">
        <f t="shared" si="71"/>
        <v>2</v>
      </c>
      <c r="T127" s="131">
        <f t="shared" si="71"/>
        <v>2</v>
      </c>
      <c r="U127" s="132">
        <f>SUM(L127:T127)</f>
        <v>11</v>
      </c>
      <c r="V127" s="133">
        <f>SUM(C127:K127)-SUM(C126:K126)</f>
        <v>16</v>
      </c>
      <c r="W127" s="42"/>
      <c r="X127" s="69"/>
      <c r="Y127" s="66"/>
      <c r="Z127" s="74" t="s">
        <v>261</v>
      </c>
      <c r="AA127" s="149"/>
      <c r="AB127" s="75"/>
      <c r="AC127" s="76"/>
      <c r="AD127" s="24"/>
      <c r="AE127" s="66"/>
      <c r="AF127" s="47"/>
      <c r="AG127" s="141"/>
      <c r="AH127" s="141"/>
      <c r="AI127" s="141"/>
      <c r="AJ127" s="141"/>
      <c r="AK127" s="47"/>
      <c r="AL127" s="47"/>
    </row>
    <row r="128" spans="1:38" ht="16.5" customHeight="1">
      <c r="A128" s="46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2"/>
      <c r="X128" s="69"/>
      <c r="Y128" s="66"/>
      <c r="Z128" s="44"/>
      <c r="AA128" s="146"/>
      <c r="AB128" s="44"/>
      <c r="AC128" s="44"/>
      <c r="AD128" s="24"/>
      <c r="AE128" s="66"/>
      <c r="AF128" s="186" t="s">
        <v>357</v>
      </c>
      <c r="AG128" s="142"/>
      <c r="AH128" s="142"/>
      <c r="AI128" s="142"/>
      <c r="AJ128" s="142"/>
      <c r="AK128" s="44"/>
      <c r="AL128" s="44"/>
    </row>
    <row r="129" spans="1:38" ht="16.5" customHeight="1" thickBot="1">
      <c r="A129" s="43" t="s">
        <v>321</v>
      </c>
      <c r="B129" s="53" t="s">
        <v>204</v>
      </c>
      <c r="C129" s="88" t="s">
        <v>309</v>
      </c>
      <c r="D129" s="88" t="s">
        <v>310</v>
      </c>
      <c r="E129" s="88" t="s">
        <v>311</v>
      </c>
      <c r="F129" s="88" t="s">
        <v>312</v>
      </c>
      <c r="G129" s="88" t="s">
        <v>313</v>
      </c>
      <c r="H129" s="88" t="s">
        <v>314</v>
      </c>
      <c r="I129" s="88" t="s">
        <v>315</v>
      </c>
      <c r="J129" s="88" t="s">
        <v>316</v>
      </c>
      <c r="K129" s="88" t="s">
        <v>317</v>
      </c>
      <c r="L129" s="89"/>
      <c r="M129" s="89"/>
      <c r="N129" s="89"/>
      <c r="O129" s="89"/>
      <c r="P129" s="89"/>
      <c r="Q129" s="89"/>
      <c r="R129" s="89"/>
      <c r="S129" s="89"/>
      <c r="T129" s="89"/>
      <c r="U129" s="90" t="s">
        <v>318</v>
      </c>
      <c r="V129" s="90" t="s">
        <v>319</v>
      </c>
      <c r="W129" s="42"/>
      <c r="X129" s="69"/>
      <c r="Y129" s="66"/>
      <c r="Z129" s="53" t="s">
        <v>353</v>
      </c>
      <c r="AA129" s="146"/>
      <c r="AB129" s="44"/>
      <c r="AC129" s="44"/>
      <c r="AD129" s="24"/>
      <c r="AE129" s="66"/>
      <c r="AF129" s="178" t="s">
        <v>436</v>
      </c>
      <c r="AG129" s="179" t="s">
        <v>535</v>
      </c>
      <c r="AH129" s="179"/>
      <c r="AI129" s="180">
        <v>0.6666666666666666</v>
      </c>
      <c r="AJ129" s="179" t="s">
        <v>436</v>
      </c>
      <c r="AK129" s="182" t="s">
        <v>465</v>
      </c>
      <c r="AL129" s="178" t="s">
        <v>526</v>
      </c>
    </row>
    <row r="130" spans="1:38" ht="16.5" customHeight="1" thickBot="1">
      <c r="A130" s="54" t="s">
        <v>222</v>
      </c>
      <c r="B130" s="51" t="s">
        <v>259</v>
      </c>
      <c r="C130" s="91" t="s">
        <v>320</v>
      </c>
      <c r="D130" s="92">
        <v>0</v>
      </c>
      <c r="E130" s="92">
        <v>0</v>
      </c>
      <c r="F130" s="92">
        <v>0</v>
      </c>
      <c r="G130" s="92">
        <v>2</v>
      </c>
      <c r="H130" s="92">
        <v>0</v>
      </c>
      <c r="I130" s="93">
        <v>2</v>
      </c>
      <c r="J130" s="93">
        <v>3</v>
      </c>
      <c r="K130" s="94">
        <v>0</v>
      </c>
      <c r="L130" s="95">
        <f aca="true" t="shared" si="72" ref="L130:T130">IF(C130="*",0,IF(C130&gt;C131,2,IF(C130=C131,1,0)))</f>
        <v>0</v>
      </c>
      <c r="M130" s="95">
        <f t="shared" si="72"/>
        <v>0</v>
      </c>
      <c r="N130" s="95">
        <f t="shared" si="72"/>
        <v>0</v>
      </c>
      <c r="O130" s="95">
        <f t="shared" si="72"/>
        <v>0</v>
      </c>
      <c r="P130" s="95">
        <f t="shared" si="72"/>
        <v>1</v>
      </c>
      <c r="Q130" s="95">
        <f t="shared" si="72"/>
        <v>0</v>
      </c>
      <c r="R130" s="95">
        <f t="shared" si="72"/>
        <v>0</v>
      </c>
      <c r="S130" s="95">
        <f t="shared" si="72"/>
        <v>0</v>
      </c>
      <c r="T130" s="95">
        <f t="shared" si="72"/>
        <v>0</v>
      </c>
      <c r="U130" s="96">
        <f>SUM(L130:T130)</f>
        <v>1</v>
      </c>
      <c r="V130" s="97">
        <f>SUM(C130:K130)-SUM(C131:K131)</f>
        <v>-32</v>
      </c>
      <c r="W130" s="42"/>
      <c r="X130" s="69"/>
      <c r="Y130" s="66" t="s">
        <v>223</v>
      </c>
      <c r="Z130" s="84" t="s">
        <v>415</v>
      </c>
      <c r="AA130" s="144" t="s">
        <v>359</v>
      </c>
      <c r="AB130" s="85" t="s">
        <v>443</v>
      </c>
      <c r="AC130" s="86"/>
      <c r="AD130" s="24"/>
      <c r="AE130" s="66"/>
      <c r="AF130" s="178" t="s">
        <v>492</v>
      </c>
      <c r="AG130" s="179" t="s">
        <v>536</v>
      </c>
      <c r="AH130" s="179"/>
      <c r="AI130" s="180">
        <v>0.6666666666666666</v>
      </c>
      <c r="AJ130" s="179" t="s">
        <v>492</v>
      </c>
      <c r="AK130" s="182" t="s">
        <v>525</v>
      </c>
      <c r="AL130" s="178" t="s">
        <v>527</v>
      </c>
    </row>
    <row r="131" spans="1:38" ht="6" customHeight="1" thickBot="1">
      <c r="A131" s="54" t="s">
        <v>223</v>
      </c>
      <c r="B131" s="51" t="s">
        <v>172</v>
      </c>
      <c r="C131" s="98" t="s">
        <v>320</v>
      </c>
      <c r="D131" s="99">
        <v>2</v>
      </c>
      <c r="E131" s="99">
        <v>2</v>
      </c>
      <c r="F131" s="99">
        <v>7</v>
      </c>
      <c r="G131" s="99">
        <v>2</v>
      </c>
      <c r="H131" s="99">
        <v>6</v>
      </c>
      <c r="I131" s="100">
        <v>5</v>
      </c>
      <c r="J131" s="100">
        <v>5</v>
      </c>
      <c r="K131" s="101">
        <v>10</v>
      </c>
      <c r="L131" s="102">
        <f aca="true" t="shared" si="73" ref="L131:T131">IF(C131="*",0,2-L130)</f>
        <v>0</v>
      </c>
      <c r="M131" s="102">
        <f t="shared" si="73"/>
        <v>2</v>
      </c>
      <c r="N131" s="102">
        <f t="shared" si="73"/>
        <v>2</v>
      </c>
      <c r="O131" s="102">
        <f t="shared" si="73"/>
        <v>2</v>
      </c>
      <c r="P131" s="102">
        <f t="shared" si="73"/>
        <v>1</v>
      </c>
      <c r="Q131" s="102">
        <f t="shared" si="73"/>
        <v>2</v>
      </c>
      <c r="R131" s="102">
        <f t="shared" si="73"/>
        <v>2</v>
      </c>
      <c r="S131" s="102">
        <f t="shared" si="73"/>
        <v>2</v>
      </c>
      <c r="T131" s="102">
        <f t="shared" si="73"/>
        <v>2</v>
      </c>
      <c r="U131" s="103">
        <f>SUM(L131:T131)</f>
        <v>15</v>
      </c>
      <c r="V131" s="104">
        <f>SUM(C131:K131)-SUM(C130:K130)</f>
        <v>32</v>
      </c>
      <c r="W131" s="42"/>
      <c r="X131" s="69"/>
      <c r="Y131" s="66" t="s">
        <v>226</v>
      </c>
      <c r="Z131" s="84" t="s">
        <v>416</v>
      </c>
      <c r="AA131" s="144" t="s">
        <v>360</v>
      </c>
      <c r="AB131" s="85" t="s">
        <v>444</v>
      </c>
      <c r="AC131" s="86"/>
      <c r="AD131" s="24"/>
      <c r="AE131" s="66"/>
      <c r="AF131" s="47"/>
      <c r="AG131" s="141"/>
      <c r="AH131" s="141"/>
      <c r="AI131" s="141"/>
      <c r="AJ131" s="141"/>
      <c r="AK131" s="47"/>
      <c r="AL131" s="47"/>
    </row>
    <row r="132" spans="1:38" ht="16.5" customHeight="1" thickBot="1">
      <c r="A132" s="55"/>
      <c r="B132" s="44"/>
      <c r="C132" s="105"/>
      <c r="D132" s="65"/>
      <c r="E132" s="105"/>
      <c r="F132" s="105"/>
      <c r="G132" s="105"/>
      <c r="H132" s="105"/>
      <c r="I132" s="105"/>
      <c r="J132" s="105"/>
      <c r="K132" s="105"/>
      <c r="L132" s="106"/>
      <c r="M132" s="106"/>
      <c r="N132" s="106"/>
      <c r="O132" s="106"/>
      <c r="P132" s="106"/>
      <c r="Q132" s="106"/>
      <c r="R132" s="106"/>
      <c r="S132" s="106"/>
      <c r="T132" s="106"/>
      <c r="U132" s="105"/>
      <c r="V132" s="105"/>
      <c r="W132" s="42"/>
      <c r="X132" s="69"/>
      <c r="Y132" s="66"/>
      <c r="Z132" s="47"/>
      <c r="AA132" s="145"/>
      <c r="AB132" s="47"/>
      <c r="AC132" s="47"/>
      <c r="AD132" s="24"/>
      <c r="AE132" s="66"/>
      <c r="AF132" s="178" t="s">
        <v>438</v>
      </c>
      <c r="AG132" s="179" t="s">
        <v>359</v>
      </c>
      <c r="AH132" s="179"/>
      <c r="AI132" s="180">
        <v>0.6666666666666666</v>
      </c>
      <c r="AJ132" s="179" t="s">
        <v>438</v>
      </c>
      <c r="AK132" s="182" t="s">
        <v>465</v>
      </c>
      <c r="AL132" s="187"/>
    </row>
    <row r="133" spans="1:38" ht="16.5" customHeight="1" thickBot="1">
      <c r="A133" s="54" t="s">
        <v>224</v>
      </c>
      <c r="B133" s="51" t="s">
        <v>32</v>
      </c>
      <c r="C133" s="91" t="s">
        <v>320</v>
      </c>
      <c r="D133" s="92">
        <v>0</v>
      </c>
      <c r="E133" s="92">
        <v>2</v>
      </c>
      <c r="F133" s="92">
        <v>0</v>
      </c>
      <c r="G133" s="92">
        <v>2</v>
      </c>
      <c r="H133" s="111">
        <v>2</v>
      </c>
      <c r="I133" s="123">
        <v>0</v>
      </c>
      <c r="J133" s="123">
        <v>3</v>
      </c>
      <c r="K133" s="124">
        <v>2</v>
      </c>
      <c r="L133" s="125">
        <f aca="true" t="shared" si="74" ref="L133:T133">IF(C133="*",0,IF(C133&gt;C134,2,IF(C133=C134,1,0)))</f>
        <v>0</v>
      </c>
      <c r="M133" s="125">
        <f t="shared" si="74"/>
        <v>0</v>
      </c>
      <c r="N133" s="125">
        <f t="shared" si="74"/>
        <v>2</v>
      </c>
      <c r="O133" s="125">
        <f t="shared" si="74"/>
        <v>0</v>
      </c>
      <c r="P133" s="125">
        <f t="shared" si="74"/>
        <v>2</v>
      </c>
      <c r="Q133" s="125">
        <f t="shared" si="74"/>
        <v>2</v>
      </c>
      <c r="R133" s="125">
        <f t="shared" si="74"/>
        <v>0</v>
      </c>
      <c r="S133" s="125">
        <f t="shared" si="74"/>
        <v>0</v>
      </c>
      <c r="T133" s="125">
        <f t="shared" si="74"/>
        <v>2</v>
      </c>
      <c r="U133" s="126">
        <f>SUM(L133:T133)</f>
        <v>8</v>
      </c>
      <c r="V133" s="127">
        <f>SUM(C133:K133)-SUM(C134:K134)</f>
        <v>0</v>
      </c>
      <c r="W133" s="42"/>
      <c r="X133" s="69"/>
      <c r="Y133" s="66" t="s">
        <v>225</v>
      </c>
      <c r="Z133" s="84" t="s">
        <v>417</v>
      </c>
      <c r="AA133" s="144" t="s">
        <v>359</v>
      </c>
      <c r="AB133" s="85" t="s">
        <v>443</v>
      </c>
      <c r="AC133" s="86"/>
      <c r="AD133" s="24"/>
      <c r="AE133" s="66"/>
      <c r="AF133" s="178" t="s">
        <v>437</v>
      </c>
      <c r="AG133" s="179" t="s">
        <v>360</v>
      </c>
      <c r="AH133" s="179"/>
      <c r="AI133" s="184">
        <v>0.6666666666666666</v>
      </c>
      <c r="AJ133" s="185" t="s">
        <v>437</v>
      </c>
      <c r="AK133" s="183" t="s">
        <v>484</v>
      </c>
      <c r="AL133" s="178" t="s">
        <v>553</v>
      </c>
    </row>
    <row r="134" spans="1:38" ht="6" customHeight="1" thickBot="1">
      <c r="A134" s="54" t="s">
        <v>225</v>
      </c>
      <c r="B134" s="51" t="s">
        <v>62</v>
      </c>
      <c r="C134" s="128" t="s">
        <v>320</v>
      </c>
      <c r="D134" s="99">
        <v>2</v>
      </c>
      <c r="E134" s="99">
        <v>0</v>
      </c>
      <c r="F134" s="99">
        <v>2</v>
      </c>
      <c r="G134" s="99">
        <v>0</v>
      </c>
      <c r="H134" s="112">
        <v>0</v>
      </c>
      <c r="I134" s="129">
        <v>3</v>
      </c>
      <c r="J134" s="129">
        <v>4</v>
      </c>
      <c r="K134" s="130">
        <v>0</v>
      </c>
      <c r="L134" s="131">
        <f aca="true" t="shared" si="75" ref="L134:T134">IF(C134="*",0,2-L133)</f>
        <v>0</v>
      </c>
      <c r="M134" s="131">
        <f t="shared" si="75"/>
        <v>2</v>
      </c>
      <c r="N134" s="131">
        <f t="shared" si="75"/>
        <v>0</v>
      </c>
      <c r="O134" s="131">
        <f t="shared" si="75"/>
        <v>2</v>
      </c>
      <c r="P134" s="131">
        <f t="shared" si="75"/>
        <v>0</v>
      </c>
      <c r="Q134" s="131">
        <f t="shared" si="75"/>
        <v>0</v>
      </c>
      <c r="R134" s="131">
        <f t="shared" si="75"/>
        <v>2</v>
      </c>
      <c r="S134" s="131">
        <f t="shared" si="75"/>
        <v>2</v>
      </c>
      <c r="T134" s="131">
        <f t="shared" si="75"/>
        <v>0</v>
      </c>
      <c r="U134" s="132">
        <f>SUM(L134:T134)</f>
        <v>8</v>
      </c>
      <c r="V134" s="133">
        <f>SUM(C134:K134)-SUM(C133:K133)</f>
        <v>0</v>
      </c>
      <c r="W134" s="42"/>
      <c r="X134" s="69"/>
      <c r="Y134" s="66" t="s">
        <v>227</v>
      </c>
      <c r="Z134" s="84" t="s">
        <v>418</v>
      </c>
      <c r="AA134" s="144" t="s">
        <v>360</v>
      </c>
      <c r="AB134" s="85" t="s">
        <v>444</v>
      </c>
      <c r="AC134" s="86"/>
      <c r="AD134" s="24"/>
      <c r="AE134" s="66"/>
      <c r="AF134" s="44"/>
      <c r="AG134" s="142"/>
      <c r="AH134" s="142"/>
      <c r="AI134" s="153"/>
      <c r="AJ134" s="153"/>
      <c r="AK134" s="44"/>
      <c r="AL134" s="44"/>
    </row>
    <row r="135" spans="1:38" ht="16.5" customHeight="1" thickBot="1">
      <c r="A135" s="55"/>
      <c r="B135" s="44"/>
      <c r="C135" s="134"/>
      <c r="D135" s="65"/>
      <c r="E135" s="105"/>
      <c r="F135" s="105"/>
      <c r="G135" s="105"/>
      <c r="H135" s="105"/>
      <c r="I135" s="105"/>
      <c r="J135" s="105"/>
      <c r="K135" s="105"/>
      <c r="L135" s="106"/>
      <c r="M135" s="106"/>
      <c r="N135" s="106"/>
      <c r="O135" s="106"/>
      <c r="P135" s="106"/>
      <c r="Q135" s="106"/>
      <c r="R135" s="106"/>
      <c r="S135" s="106"/>
      <c r="T135" s="106"/>
      <c r="U135" s="105"/>
      <c r="V135" s="105"/>
      <c r="W135" s="42"/>
      <c r="X135" s="69"/>
      <c r="Y135" s="66"/>
      <c r="Z135" s="47"/>
      <c r="AA135" s="145"/>
      <c r="AB135" s="47"/>
      <c r="AC135" s="47"/>
      <c r="AD135" s="24"/>
      <c r="AE135" s="66"/>
      <c r="AF135" s="186" t="s">
        <v>358</v>
      </c>
      <c r="AG135" s="142"/>
      <c r="AH135" s="142"/>
      <c r="AI135" s="142"/>
      <c r="AJ135" s="142"/>
      <c r="AK135" s="44"/>
      <c r="AL135" s="44"/>
    </row>
    <row r="136" spans="1:38" ht="16.5" customHeight="1" thickBot="1">
      <c r="A136" s="54" t="s">
        <v>226</v>
      </c>
      <c r="B136" s="51" t="s">
        <v>167</v>
      </c>
      <c r="C136" s="91">
        <v>0</v>
      </c>
      <c r="D136" s="92">
        <v>0</v>
      </c>
      <c r="E136" s="93">
        <v>0</v>
      </c>
      <c r="F136" s="93">
        <v>0</v>
      </c>
      <c r="G136" s="116">
        <v>0</v>
      </c>
      <c r="H136" s="93">
        <v>1</v>
      </c>
      <c r="I136" s="93">
        <v>0</v>
      </c>
      <c r="J136" s="93">
        <v>5</v>
      </c>
      <c r="K136" s="135">
        <v>0</v>
      </c>
      <c r="L136" s="95">
        <f aca="true" t="shared" si="76" ref="L136:T136">IF(C136="*",0,IF(C136&gt;C137,2,IF(C136=C137,1,0)))</f>
        <v>0</v>
      </c>
      <c r="M136" s="95">
        <f t="shared" si="76"/>
        <v>0</v>
      </c>
      <c r="N136" s="95">
        <f t="shared" si="76"/>
        <v>0</v>
      </c>
      <c r="O136" s="95">
        <f t="shared" si="76"/>
        <v>0</v>
      </c>
      <c r="P136" s="95">
        <f t="shared" si="76"/>
        <v>0</v>
      </c>
      <c r="Q136" s="95">
        <f t="shared" si="76"/>
        <v>0</v>
      </c>
      <c r="R136" s="95">
        <f t="shared" si="76"/>
        <v>0</v>
      </c>
      <c r="S136" s="95">
        <f t="shared" si="76"/>
        <v>2</v>
      </c>
      <c r="T136" s="95">
        <f t="shared" si="76"/>
        <v>0</v>
      </c>
      <c r="U136" s="96">
        <f>SUM(L136:T136)</f>
        <v>1.9999999999999996</v>
      </c>
      <c r="V136" s="97">
        <f>SUM(C136:K136)-SUM(C137:K137)</f>
        <v>-20</v>
      </c>
      <c r="W136" s="42"/>
      <c r="X136" s="69"/>
      <c r="Y136" s="66" t="s">
        <v>222</v>
      </c>
      <c r="Z136" s="84" t="s">
        <v>419</v>
      </c>
      <c r="AA136" s="144" t="s">
        <v>359</v>
      </c>
      <c r="AB136" s="85" t="s">
        <v>443</v>
      </c>
      <c r="AC136" s="86"/>
      <c r="AD136" s="24"/>
      <c r="AE136" s="66"/>
      <c r="AF136" s="178" t="s">
        <v>440</v>
      </c>
      <c r="AG136" s="179" t="s">
        <v>535</v>
      </c>
      <c r="AH136" s="179"/>
      <c r="AI136" s="180">
        <v>0.6666666666666666</v>
      </c>
      <c r="AJ136" s="179" t="s">
        <v>440</v>
      </c>
      <c r="AK136" s="182" t="s">
        <v>465</v>
      </c>
      <c r="AL136" s="178" t="s">
        <v>552</v>
      </c>
    </row>
    <row r="137" spans="1:38" ht="16.5" customHeight="1" thickBot="1">
      <c r="A137" s="54" t="s">
        <v>227</v>
      </c>
      <c r="B137" s="51" t="s">
        <v>239</v>
      </c>
      <c r="C137" s="98">
        <v>2</v>
      </c>
      <c r="D137" s="99">
        <v>2</v>
      </c>
      <c r="E137" s="100">
        <v>2</v>
      </c>
      <c r="F137" s="100">
        <v>6</v>
      </c>
      <c r="G137" s="117">
        <v>2</v>
      </c>
      <c r="H137" s="100">
        <v>3</v>
      </c>
      <c r="I137" s="100">
        <v>5</v>
      </c>
      <c r="J137" s="100">
        <v>2</v>
      </c>
      <c r="K137" s="136">
        <v>2</v>
      </c>
      <c r="L137" s="102">
        <f aca="true" t="shared" si="77" ref="L137:T137">IF(C137="*",0,2-L136)</f>
        <v>2</v>
      </c>
      <c r="M137" s="102">
        <f t="shared" si="77"/>
        <v>2</v>
      </c>
      <c r="N137" s="102">
        <f t="shared" si="77"/>
        <v>2</v>
      </c>
      <c r="O137" s="102">
        <f t="shared" si="77"/>
        <v>2</v>
      </c>
      <c r="P137" s="102">
        <f t="shared" si="77"/>
        <v>2</v>
      </c>
      <c r="Q137" s="102">
        <f t="shared" si="77"/>
        <v>2</v>
      </c>
      <c r="R137" s="102">
        <f t="shared" si="77"/>
        <v>2</v>
      </c>
      <c r="S137" s="102">
        <f t="shared" si="77"/>
        <v>0</v>
      </c>
      <c r="T137" s="102">
        <f t="shared" si="77"/>
        <v>2</v>
      </c>
      <c r="U137" s="103">
        <f>SUM(L137:T137)</f>
        <v>16</v>
      </c>
      <c r="V137" s="104">
        <f>SUM(C137:K137)-SUM(C136:K136)</f>
        <v>20</v>
      </c>
      <c r="W137" s="42"/>
      <c r="X137" s="69"/>
      <c r="Y137" s="66" t="s">
        <v>224</v>
      </c>
      <c r="Z137" s="84" t="s">
        <v>283</v>
      </c>
      <c r="AA137" s="144" t="s">
        <v>360</v>
      </c>
      <c r="AB137" s="85" t="s">
        <v>444</v>
      </c>
      <c r="AC137" s="86"/>
      <c r="AD137" s="24"/>
      <c r="AE137" s="66"/>
      <c r="AF137" s="178" t="s">
        <v>265</v>
      </c>
      <c r="AG137" s="179" t="s">
        <v>536</v>
      </c>
      <c r="AH137" s="179"/>
      <c r="AI137" s="180">
        <v>0.7083333333333334</v>
      </c>
      <c r="AJ137" s="179" t="s">
        <v>265</v>
      </c>
      <c r="AK137" s="183" t="s">
        <v>463</v>
      </c>
      <c r="AL137" s="178" t="s">
        <v>551</v>
      </c>
    </row>
    <row r="138" spans="1:38" ht="6" customHeight="1">
      <c r="A138" s="46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2"/>
      <c r="X138" s="69"/>
      <c r="Y138" s="66"/>
      <c r="Z138" s="47"/>
      <c r="AA138" s="145"/>
      <c r="AB138" s="47"/>
      <c r="AC138" s="47"/>
      <c r="AD138" s="24"/>
      <c r="AE138" s="66"/>
      <c r="AF138" s="47"/>
      <c r="AG138" s="141"/>
      <c r="AH138" s="141"/>
      <c r="AI138" s="141"/>
      <c r="AJ138" s="141"/>
      <c r="AK138" s="47"/>
      <c r="AL138" s="47"/>
    </row>
    <row r="139" spans="1:38" ht="16.5" customHeight="1" thickBot="1">
      <c r="A139" s="43" t="s">
        <v>321</v>
      </c>
      <c r="B139" s="53" t="s">
        <v>205</v>
      </c>
      <c r="C139" s="88" t="s">
        <v>309</v>
      </c>
      <c r="D139" s="88" t="s">
        <v>310</v>
      </c>
      <c r="E139" s="88" t="s">
        <v>311</v>
      </c>
      <c r="F139" s="88" t="s">
        <v>312</v>
      </c>
      <c r="G139" s="88" t="s">
        <v>313</v>
      </c>
      <c r="H139" s="88" t="s">
        <v>314</v>
      </c>
      <c r="I139" s="88" t="s">
        <v>315</v>
      </c>
      <c r="J139" s="88" t="s">
        <v>316</v>
      </c>
      <c r="K139" s="88" t="s">
        <v>317</v>
      </c>
      <c r="L139" s="89"/>
      <c r="M139" s="89"/>
      <c r="N139" s="89"/>
      <c r="O139" s="89"/>
      <c r="P139" s="89"/>
      <c r="Q139" s="89"/>
      <c r="R139" s="89"/>
      <c r="S139" s="89"/>
      <c r="T139" s="89"/>
      <c r="U139" s="90" t="s">
        <v>318</v>
      </c>
      <c r="V139" s="90" t="s">
        <v>319</v>
      </c>
      <c r="W139" s="42"/>
      <c r="X139" s="69"/>
      <c r="Y139" s="66"/>
      <c r="Z139" s="53" t="s">
        <v>354</v>
      </c>
      <c r="AA139" s="146"/>
      <c r="AB139" s="44"/>
      <c r="AC139" s="44"/>
      <c r="AD139" s="24"/>
      <c r="AE139" s="66"/>
      <c r="AF139" s="178" t="s">
        <v>266</v>
      </c>
      <c r="AG139" s="179" t="s">
        <v>535</v>
      </c>
      <c r="AH139" s="179"/>
      <c r="AI139" s="180">
        <v>0.6666666666666666</v>
      </c>
      <c r="AJ139" s="179" t="s">
        <v>266</v>
      </c>
      <c r="AK139" s="183" t="s">
        <v>485</v>
      </c>
      <c r="AL139" s="178" t="s">
        <v>456</v>
      </c>
    </row>
    <row r="140" spans="1:38" ht="16.5" customHeight="1" thickBot="1">
      <c r="A140" s="54" t="s">
        <v>222</v>
      </c>
      <c r="B140" s="51" t="s">
        <v>260</v>
      </c>
      <c r="C140" s="91">
        <v>2</v>
      </c>
      <c r="D140" s="92">
        <v>0</v>
      </c>
      <c r="E140" s="92">
        <v>1</v>
      </c>
      <c r="F140" s="92">
        <v>1</v>
      </c>
      <c r="G140" s="92">
        <v>0</v>
      </c>
      <c r="H140" s="92">
        <v>0</v>
      </c>
      <c r="I140" s="93">
        <v>0</v>
      </c>
      <c r="J140" s="93">
        <v>0</v>
      </c>
      <c r="K140" s="94">
        <v>0</v>
      </c>
      <c r="L140" s="95">
        <f aca="true" t="shared" si="78" ref="L140:T140">IF(C140="*",0,IF(C140&gt;C141,2,IF(C140=C141,1,0)))</f>
        <v>2</v>
      </c>
      <c r="M140" s="95">
        <f t="shared" si="78"/>
        <v>0</v>
      </c>
      <c r="N140" s="95">
        <f t="shared" si="78"/>
        <v>0</v>
      </c>
      <c r="O140" s="95">
        <f t="shared" si="78"/>
        <v>0</v>
      </c>
      <c r="P140" s="95">
        <f t="shared" si="78"/>
        <v>0</v>
      </c>
      <c r="Q140" s="95">
        <f t="shared" si="78"/>
        <v>0</v>
      </c>
      <c r="R140" s="95">
        <f t="shared" si="78"/>
        <v>0</v>
      </c>
      <c r="S140" s="95">
        <f t="shared" si="78"/>
        <v>0</v>
      </c>
      <c r="T140" s="95">
        <f t="shared" si="78"/>
        <v>0</v>
      </c>
      <c r="U140" s="96">
        <f>SUM(L140:T140)</f>
        <v>1.9999999999999996</v>
      </c>
      <c r="V140" s="97">
        <f>SUM(C140:K140)-SUM(C141:K141)</f>
        <v>-44</v>
      </c>
      <c r="W140" s="42"/>
      <c r="X140" s="69"/>
      <c r="Y140" s="66" t="s">
        <v>223</v>
      </c>
      <c r="Z140" s="84" t="s">
        <v>420</v>
      </c>
      <c r="AA140" s="144" t="s">
        <v>359</v>
      </c>
      <c r="AB140" s="85" t="s">
        <v>443</v>
      </c>
      <c r="AC140" s="86"/>
      <c r="AD140" s="24"/>
      <c r="AE140" s="66"/>
      <c r="AF140" s="178" t="s">
        <v>441</v>
      </c>
      <c r="AG140" s="179" t="s">
        <v>536</v>
      </c>
      <c r="AH140" s="179"/>
      <c r="AI140" s="180">
        <v>0.6666666666666666</v>
      </c>
      <c r="AJ140" s="179" t="s">
        <v>550</v>
      </c>
      <c r="AK140" s="182" t="s">
        <v>464</v>
      </c>
      <c r="AL140" s="178"/>
    </row>
    <row r="141" spans="1:38" ht="6" customHeight="1" thickBot="1">
      <c r="A141" s="54" t="s">
        <v>223</v>
      </c>
      <c r="B141" s="51" t="s">
        <v>189</v>
      </c>
      <c r="C141" s="98">
        <v>0</v>
      </c>
      <c r="D141" s="99">
        <v>3</v>
      </c>
      <c r="E141" s="99">
        <v>3</v>
      </c>
      <c r="F141" s="99">
        <v>9</v>
      </c>
      <c r="G141" s="99">
        <v>9</v>
      </c>
      <c r="H141" s="99">
        <v>6</v>
      </c>
      <c r="I141" s="100">
        <v>6</v>
      </c>
      <c r="J141" s="100">
        <v>2</v>
      </c>
      <c r="K141" s="101">
        <v>10</v>
      </c>
      <c r="L141" s="102">
        <f aca="true" t="shared" si="79" ref="L141:T141">IF(C141="*",0,2-L140)</f>
        <v>0</v>
      </c>
      <c r="M141" s="102">
        <f t="shared" si="79"/>
        <v>2</v>
      </c>
      <c r="N141" s="102">
        <f t="shared" si="79"/>
        <v>2</v>
      </c>
      <c r="O141" s="102">
        <f t="shared" si="79"/>
        <v>2</v>
      </c>
      <c r="P141" s="102">
        <f t="shared" si="79"/>
        <v>2</v>
      </c>
      <c r="Q141" s="102">
        <f t="shared" si="79"/>
        <v>2</v>
      </c>
      <c r="R141" s="102">
        <f t="shared" si="79"/>
        <v>2</v>
      </c>
      <c r="S141" s="102">
        <f t="shared" si="79"/>
        <v>2</v>
      </c>
      <c r="T141" s="102">
        <f t="shared" si="79"/>
        <v>2</v>
      </c>
      <c r="U141" s="103">
        <f>SUM(L141:T141)</f>
        <v>16</v>
      </c>
      <c r="V141" s="104">
        <f>SUM(C141:K141)-SUM(C140:K140)</f>
        <v>44</v>
      </c>
      <c r="W141" s="42"/>
      <c r="X141" s="69"/>
      <c r="Y141" s="66" t="s">
        <v>226</v>
      </c>
      <c r="Z141" s="84" t="s">
        <v>421</v>
      </c>
      <c r="AA141" s="144" t="s">
        <v>360</v>
      </c>
      <c r="AB141" s="85" t="s">
        <v>444</v>
      </c>
      <c r="AC141" s="86"/>
      <c r="AD141" s="24"/>
      <c r="AE141" s="66"/>
      <c r="AF141" s="154"/>
      <c r="AG141" s="152"/>
      <c r="AH141" s="152"/>
      <c r="AI141" s="152"/>
      <c r="AJ141" s="152"/>
      <c r="AK141" s="154"/>
      <c r="AL141" s="154"/>
    </row>
    <row r="142" spans="1:40" ht="8.25" customHeight="1" thickBot="1">
      <c r="A142" s="55"/>
      <c r="B142" s="44"/>
      <c r="C142" s="105"/>
      <c r="D142" s="65"/>
      <c r="E142" s="105"/>
      <c r="F142" s="105"/>
      <c r="G142" s="105"/>
      <c r="H142" s="105"/>
      <c r="I142" s="105"/>
      <c r="J142" s="105"/>
      <c r="K142" s="105"/>
      <c r="L142" s="106"/>
      <c r="M142" s="106"/>
      <c r="N142" s="106"/>
      <c r="O142" s="106"/>
      <c r="P142" s="106"/>
      <c r="Q142" s="106"/>
      <c r="R142" s="106"/>
      <c r="S142" s="106"/>
      <c r="T142" s="106"/>
      <c r="U142" s="105"/>
      <c r="V142" s="105"/>
      <c r="W142" s="42"/>
      <c r="X142" s="69"/>
      <c r="Y142" s="66"/>
      <c r="Z142" s="47"/>
      <c r="AA142" s="145"/>
      <c r="AB142" s="47"/>
      <c r="AC142" s="47"/>
      <c r="AD142" s="24"/>
      <c r="AE142" s="164"/>
      <c r="AN142" s="3"/>
    </row>
    <row r="143" spans="1:38" ht="14.25" customHeight="1" thickBot="1">
      <c r="A143" s="54" t="s">
        <v>224</v>
      </c>
      <c r="B143" s="51" t="s">
        <v>74</v>
      </c>
      <c r="C143" s="91" t="s">
        <v>320</v>
      </c>
      <c r="D143" s="92" t="s">
        <v>320</v>
      </c>
      <c r="E143" s="92">
        <v>2</v>
      </c>
      <c r="F143" s="92">
        <v>0</v>
      </c>
      <c r="G143" s="92">
        <v>2</v>
      </c>
      <c r="H143" s="92">
        <v>3</v>
      </c>
      <c r="I143" s="93">
        <v>3</v>
      </c>
      <c r="J143" s="93">
        <v>2</v>
      </c>
      <c r="K143" s="94">
        <v>1</v>
      </c>
      <c r="L143" s="95">
        <f aca="true" t="shared" si="80" ref="L143:T143">IF(C143="*",0,IF(C143&gt;C144,2,IF(C143=C144,1,0)))</f>
        <v>0</v>
      </c>
      <c r="M143" s="95">
        <f t="shared" si="80"/>
        <v>0</v>
      </c>
      <c r="N143" s="95">
        <f t="shared" si="80"/>
        <v>2</v>
      </c>
      <c r="O143" s="95">
        <f t="shared" si="80"/>
        <v>0</v>
      </c>
      <c r="P143" s="95">
        <f t="shared" si="80"/>
        <v>1</v>
      </c>
      <c r="Q143" s="95">
        <f t="shared" si="80"/>
        <v>2</v>
      </c>
      <c r="R143" s="95">
        <f t="shared" si="80"/>
        <v>2</v>
      </c>
      <c r="S143" s="95">
        <f t="shared" si="80"/>
        <v>2</v>
      </c>
      <c r="T143" s="95">
        <f t="shared" si="80"/>
        <v>0</v>
      </c>
      <c r="U143" s="96">
        <f>SUM(L143:T143)</f>
        <v>9</v>
      </c>
      <c r="V143" s="97">
        <f>SUM(C143:K143)-SUM(C144:K144)</f>
        <v>-2</v>
      </c>
      <c r="W143" s="42"/>
      <c r="X143" s="69"/>
      <c r="Y143" s="66" t="s">
        <v>225</v>
      </c>
      <c r="Z143" s="84" t="s">
        <v>422</v>
      </c>
      <c r="AA143" s="144" t="s">
        <v>359</v>
      </c>
      <c r="AB143" s="85" t="s">
        <v>443</v>
      </c>
      <c r="AC143" s="86"/>
      <c r="AD143" s="24"/>
      <c r="AE143" s="176"/>
      <c r="AF143" s="24"/>
      <c r="AG143" s="57"/>
      <c r="AH143" s="57"/>
      <c r="AI143" s="57"/>
      <c r="AJ143" s="57"/>
      <c r="AK143" s="24"/>
      <c r="AL143" s="24"/>
    </row>
    <row r="144" spans="1:38" ht="14.25" customHeight="1" thickBot="1">
      <c r="A144" s="54" t="s">
        <v>225</v>
      </c>
      <c r="B144" s="51" t="s">
        <v>181</v>
      </c>
      <c r="C144" s="98" t="s">
        <v>320</v>
      </c>
      <c r="D144" s="99" t="s">
        <v>320</v>
      </c>
      <c r="E144" s="99">
        <v>0</v>
      </c>
      <c r="F144" s="99">
        <v>3</v>
      </c>
      <c r="G144" s="99">
        <v>2</v>
      </c>
      <c r="H144" s="99">
        <v>2</v>
      </c>
      <c r="I144" s="100">
        <v>1</v>
      </c>
      <c r="J144" s="100">
        <v>1</v>
      </c>
      <c r="K144" s="101">
        <v>6</v>
      </c>
      <c r="L144" s="102">
        <f aca="true" t="shared" si="81" ref="L144:T144">IF(C144="*",0,2-L143)</f>
        <v>0</v>
      </c>
      <c r="M144" s="102">
        <f t="shared" si="81"/>
        <v>0</v>
      </c>
      <c r="N144" s="102">
        <f t="shared" si="81"/>
        <v>0</v>
      </c>
      <c r="O144" s="102">
        <f t="shared" si="81"/>
        <v>2</v>
      </c>
      <c r="P144" s="102">
        <f t="shared" si="81"/>
        <v>1</v>
      </c>
      <c r="Q144" s="102">
        <f t="shared" si="81"/>
        <v>0</v>
      </c>
      <c r="R144" s="102">
        <f t="shared" si="81"/>
        <v>0</v>
      </c>
      <c r="S144" s="102">
        <f t="shared" si="81"/>
        <v>0</v>
      </c>
      <c r="T144" s="102">
        <f t="shared" si="81"/>
        <v>2</v>
      </c>
      <c r="U144" s="103">
        <f>SUM(L144:T144)</f>
        <v>5</v>
      </c>
      <c r="V144" s="104">
        <f>SUM(C144:K144)-SUM(C143:K143)</f>
        <v>2</v>
      </c>
      <c r="W144" s="42"/>
      <c r="X144" s="69"/>
      <c r="Y144" s="66" t="s">
        <v>227</v>
      </c>
      <c r="Z144" s="84" t="s">
        <v>423</v>
      </c>
      <c r="AA144" s="144" t="s">
        <v>360</v>
      </c>
      <c r="AB144" s="85" t="s">
        <v>444</v>
      </c>
      <c r="AC144" s="86"/>
      <c r="AD144" s="24"/>
      <c r="AE144" s="61"/>
      <c r="AF144" s="24"/>
      <c r="AG144" s="57"/>
      <c r="AH144" s="57"/>
      <c r="AI144" s="57"/>
      <c r="AJ144" s="57"/>
      <c r="AK144" s="24"/>
      <c r="AL144" s="24"/>
    </row>
    <row r="145" spans="1:38" ht="6" customHeight="1" thickBot="1">
      <c r="A145" s="55"/>
      <c r="B145" s="44"/>
      <c r="C145" s="105"/>
      <c r="D145" s="65"/>
      <c r="E145" s="105"/>
      <c r="F145" s="105"/>
      <c r="G145" s="105"/>
      <c r="H145" s="105"/>
      <c r="I145" s="105"/>
      <c r="J145" s="105"/>
      <c r="K145" s="105"/>
      <c r="L145" s="106"/>
      <c r="M145" s="106"/>
      <c r="N145" s="106"/>
      <c r="O145" s="106"/>
      <c r="P145" s="106"/>
      <c r="Q145" s="106"/>
      <c r="R145" s="106"/>
      <c r="S145" s="106"/>
      <c r="T145" s="106"/>
      <c r="U145" s="105"/>
      <c r="V145" s="105"/>
      <c r="W145" s="42"/>
      <c r="X145" s="69"/>
      <c r="Y145" s="66"/>
      <c r="Z145" s="47"/>
      <c r="AA145" s="145"/>
      <c r="AB145" s="47"/>
      <c r="AC145" s="47"/>
      <c r="AD145" s="24"/>
      <c r="AE145" s="61"/>
      <c r="AF145" s="24"/>
      <c r="AG145" s="57"/>
      <c r="AH145" s="57"/>
      <c r="AI145" s="57"/>
      <c r="AJ145" s="57"/>
      <c r="AK145" s="24"/>
      <c r="AL145" s="24"/>
    </row>
    <row r="146" spans="1:38" ht="14.25" customHeight="1" thickBot="1">
      <c r="A146" s="54" t="s">
        <v>226</v>
      </c>
      <c r="B146" s="51" t="s">
        <v>166</v>
      </c>
      <c r="C146" s="107">
        <v>0</v>
      </c>
      <c r="D146" s="92">
        <v>0</v>
      </c>
      <c r="E146" s="93">
        <v>3</v>
      </c>
      <c r="F146" s="93">
        <v>2</v>
      </c>
      <c r="G146" s="93">
        <v>2</v>
      </c>
      <c r="H146" s="93">
        <v>0</v>
      </c>
      <c r="I146" s="93">
        <v>3</v>
      </c>
      <c r="J146" s="93">
        <v>0</v>
      </c>
      <c r="K146" s="94">
        <v>1</v>
      </c>
      <c r="L146" s="95">
        <f aca="true" t="shared" si="82" ref="L146:T146">IF(C146="*",0,IF(C146&gt;C147,2,IF(C146=C147,1,0)))</f>
        <v>0</v>
      </c>
      <c r="M146" s="95">
        <f t="shared" si="82"/>
        <v>0</v>
      </c>
      <c r="N146" s="95">
        <f t="shared" si="82"/>
        <v>2</v>
      </c>
      <c r="O146" s="95">
        <f t="shared" si="82"/>
        <v>2</v>
      </c>
      <c r="P146" s="95">
        <f t="shared" si="82"/>
        <v>2</v>
      </c>
      <c r="Q146" s="95">
        <f t="shared" si="82"/>
        <v>1</v>
      </c>
      <c r="R146" s="95">
        <f t="shared" si="82"/>
        <v>2</v>
      </c>
      <c r="S146" s="95">
        <f t="shared" si="82"/>
        <v>0</v>
      </c>
      <c r="T146" s="95">
        <f t="shared" si="82"/>
        <v>0</v>
      </c>
      <c r="U146" s="96">
        <f>SUM(L146:T146)</f>
        <v>9</v>
      </c>
      <c r="V146" s="97">
        <f>SUM(C146:K146)-SUM(C147:K147)</f>
        <v>-3</v>
      </c>
      <c r="W146" s="42"/>
      <c r="X146" s="69"/>
      <c r="Y146" s="66" t="s">
        <v>222</v>
      </c>
      <c r="Z146" s="84" t="s">
        <v>424</v>
      </c>
      <c r="AA146" s="144" t="s">
        <v>359</v>
      </c>
      <c r="AB146" s="85" t="s">
        <v>443</v>
      </c>
      <c r="AC146" s="86"/>
      <c r="AD146" s="24"/>
      <c r="AE146" s="61"/>
      <c r="AF146" s="24"/>
      <c r="AG146" s="57"/>
      <c r="AH146" s="57"/>
      <c r="AI146" s="57"/>
      <c r="AJ146" s="57"/>
      <c r="AK146" s="24"/>
      <c r="AL146" s="24"/>
    </row>
    <row r="147" spans="1:38" ht="14.25" customHeight="1" thickBot="1">
      <c r="A147" s="54" t="s">
        <v>227</v>
      </c>
      <c r="B147" s="51" t="s">
        <v>154</v>
      </c>
      <c r="C147" s="108">
        <v>2</v>
      </c>
      <c r="D147" s="99">
        <v>1</v>
      </c>
      <c r="E147" s="100">
        <v>1</v>
      </c>
      <c r="F147" s="100">
        <v>0</v>
      </c>
      <c r="G147" s="100">
        <v>0</v>
      </c>
      <c r="H147" s="100">
        <v>0</v>
      </c>
      <c r="I147" s="100">
        <v>2</v>
      </c>
      <c r="J147" s="100">
        <v>3</v>
      </c>
      <c r="K147" s="101">
        <v>5</v>
      </c>
      <c r="L147" s="102">
        <f aca="true" t="shared" si="83" ref="L147:T147">IF(C147="*",0,2-L146)</f>
        <v>2</v>
      </c>
      <c r="M147" s="102">
        <f t="shared" si="83"/>
        <v>2</v>
      </c>
      <c r="N147" s="102">
        <f t="shared" si="83"/>
        <v>0</v>
      </c>
      <c r="O147" s="102">
        <f t="shared" si="83"/>
        <v>0</v>
      </c>
      <c r="P147" s="102">
        <f t="shared" si="83"/>
        <v>0</v>
      </c>
      <c r="Q147" s="102">
        <f t="shared" si="83"/>
        <v>1</v>
      </c>
      <c r="R147" s="102">
        <f t="shared" si="83"/>
        <v>0</v>
      </c>
      <c r="S147" s="102">
        <f t="shared" si="83"/>
        <v>2</v>
      </c>
      <c r="T147" s="102">
        <f t="shared" si="83"/>
        <v>2</v>
      </c>
      <c r="U147" s="103">
        <f>SUM(L147:T147)</f>
        <v>9</v>
      </c>
      <c r="V147" s="104">
        <f>SUM(C147:K147)-SUM(C146:K146)</f>
        <v>3</v>
      </c>
      <c r="W147" s="42"/>
      <c r="X147" s="69"/>
      <c r="Y147" s="66" t="s">
        <v>224</v>
      </c>
      <c r="Z147" s="84" t="s">
        <v>425</v>
      </c>
      <c r="AA147" s="144" t="s">
        <v>360</v>
      </c>
      <c r="AB147" s="85" t="s">
        <v>444</v>
      </c>
      <c r="AC147" s="86"/>
      <c r="AD147" s="24"/>
      <c r="AE147" s="61"/>
      <c r="AF147" s="24"/>
      <c r="AG147" s="57"/>
      <c r="AH147" s="57"/>
      <c r="AI147" s="57"/>
      <c r="AJ147" s="57"/>
      <c r="AK147" s="24"/>
      <c r="AL147" s="24"/>
    </row>
    <row r="148" spans="1:38" ht="4.5" customHeight="1">
      <c r="A148" s="46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2"/>
      <c r="X148" s="69"/>
      <c r="Y148" s="66"/>
      <c r="Z148" s="47"/>
      <c r="AA148" s="145"/>
      <c r="AB148" s="47"/>
      <c r="AC148" s="47"/>
      <c r="AD148" s="24"/>
      <c r="AE148" s="61"/>
      <c r="AF148" s="24"/>
      <c r="AG148" s="57"/>
      <c r="AH148" s="57"/>
      <c r="AI148" s="57"/>
      <c r="AJ148" s="57"/>
      <c r="AK148" s="24"/>
      <c r="AL148" s="24"/>
    </row>
    <row r="149" spans="1:38" ht="14.25" customHeight="1" thickBot="1">
      <c r="A149" s="43" t="s">
        <v>321</v>
      </c>
      <c r="B149" s="53" t="s">
        <v>206</v>
      </c>
      <c r="C149" s="88" t="s">
        <v>309</v>
      </c>
      <c r="D149" s="88" t="s">
        <v>310</v>
      </c>
      <c r="E149" s="88" t="s">
        <v>311</v>
      </c>
      <c r="F149" s="88" t="s">
        <v>312</v>
      </c>
      <c r="G149" s="88" t="s">
        <v>313</v>
      </c>
      <c r="H149" s="88" t="s">
        <v>314</v>
      </c>
      <c r="I149" s="88" t="s">
        <v>315</v>
      </c>
      <c r="J149" s="88" t="s">
        <v>316</v>
      </c>
      <c r="K149" s="88" t="s">
        <v>317</v>
      </c>
      <c r="L149" s="89"/>
      <c r="M149" s="89"/>
      <c r="N149" s="89"/>
      <c r="O149" s="89"/>
      <c r="P149" s="89"/>
      <c r="Q149" s="89"/>
      <c r="R149" s="89"/>
      <c r="S149" s="89"/>
      <c r="T149" s="89"/>
      <c r="U149" s="90" t="s">
        <v>318</v>
      </c>
      <c r="V149" s="90" t="s">
        <v>319</v>
      </c>
      <c r="W149" s="42"/>
      <c r="X149" s="69"/>
      <c r="Y149" s="66"/>
      <c r="Z149" s="53" t="s">
        <v>355</v>
      </c>
      <c r="AA149" s="146"/>
      <c r="AB149" s="44"/>
      <c r="AC149" s="44"/>
      <c r="AD149" s="24"/>
      <c r="AE149" s="61"/>
      <c r="AF149" s="24"/>
      <c r="AG149" s="57"/>
      <c r="AH149" s="57"/>
      <c r="AI149" s="57"/>
      <c r="AJ149" s="57"/>
      <c r="AK149" s="24"/>
      <c r="AL149" s="24"/>
    </row>
    <row r="150" spans="1:38" ht="14.25" customHeight="1" thickBot="1">
      <c r="A150" s="54" t="s">
        <v>222</v>
      </c>
      <c r="B150" s="51" t="s">
        <v>81</v>
      </c>
      <c r="C150" s="91">
        <v>2</v>
      </c>
      <c r="D150" s="92">
        <v>1</v>
      </c>
      <c r="E150" s="92">
        <v>0</v>
      </c>
      <c r="F150" s="92">
        <v>0</v>
      </c>
      <c r="G150" s="92">
        <v>0</v>
      </c>
      <c r="H150" s="92">
        <v>0</v>
      </c>
      <c r="I150" s="93">
        <v>0</v>
      </c>
      <c r="J150" s="93">
        <v>2</v>
      </c>
      <c r="K150" s="94">
        <v>1</v>
      </c>
      <c r="L150" s="95">
        <f aca="true" t="shared" si="84" ref="L150:T150">IF(C150="*",0,IF(C150&gt;C151,2,IF(C150=C151,1,0)))</f>
        <v>2</v>
      </c>
      <c r="M150" s="95">
        <f t="shared" si="84"/>
        <v>0</v>
      </c>
      <c r="N150" s="95">
        <f t="shared" si="84"/>
        <v>0</v>
      </c>
      <c r="O150" s="95">
        <f t="shared" si="84"/>
        <v>0</v>
      </c>
      <c r="P150" s="95">
        <f t="shared" si="84"/>
        <v>0</v>
      </c>
      <c r="Q150" s="95">
        <f t="shared" si="84"/>
        <v>0</v>
      </c>
      <c r="R150" s="95">
        <f t="shared" si="84"/>
        <v>0</v>
      </c>
      <c r="S150" s="95">
        <f t="shared" si="84"/>
        <v>0</v>
      </c>
      <c r="T150" s="95">
        <f t="shared" si="84"/>
        <v>0</v>
      </c>
      <c r="U150" s="96">
        <f>SUM(L150:T150)</f>
        <v>1.9999999999999996</v>
      </c>
      <c r="V150" s="97">
        <f>SUM(C150:K150)-SUM(C151:K151)</f>
        <v>-28</v>
      </c>
      <c r="W150" s="42"/>
      <c r="X150" s="69"/>
      <c r="Y150" s="66" t="s">
        <v>223</v>
      </c>
      <c r="Z150" s="84" t="s">
        <v>426</v>
      </c>
      <c r="AA150" s="144" t="s">
        <v>359</v>
      </c>
      <c r="AB150" s="85" t="s">
        <v>443</v>
      </c>
      <c r="AC150" s="86"/>
      <c r="AD150" s="24"/>
      <c r="AE150" s="61"/>
      <c r="AF150" s="24"/>
      <c r="AG150" s="57"/>
      <c r="AH150" s="57"/>
      <c r="AI150" s="57"/>
      <c r="AJ150" s="57"/>
      <c r="AK150" s="24"/>
      <c r="AL150" s="24"/>
    </row>
    <row r="151" spans="1:38" ht="14.25" customHeight="1" thickBot="1">
      <c r="A151" s="54" t="s">
        <v>223</v>
      </c>
      <c r="B151" s="51" t="s">
        <v>184</v>
      </c>
      <c r="C151" s="98">
        <v>0</v>
      </c>
      <c r="D151" s="99">
        <v>6</v>
      </c>
      <c r="E151" s="99">
        <v>2</v>
      </c>
      <c r="F151" s="99">
        <v>2</v>
      </c>
      <c r="G151" s="99">
        <v>11</v>
      </c>
      <c r="H151" s="99">
        <v>2</v>
      </c>
      <c r="I151" s="100">
        <v>1</v>
      </c>
      <c r="J151" s="100">
        <v>5</v>
      </c>
      <c r="K151" s="101">
        <v>5</v>
      </c>
      <c r="L151" s="102">
        <f aca="true" t="shared" si="85" ref="L151:T151">IF(C151="*",0,2-L150)</f>
        <v>0</v>
      </c>
      <c r="M151" s="102">
        <f t="shared" si="85"/>
        <v>2</v>
      </c>
      <c r="N151" s="102">
        <f t="shared" si="85"/>
        <v>2</v>
      </c>
      <c r="O151" s="102">
        <f t="shared" si="85"/>
        <v>2</v>
      </c>
      <c r="P151" s="102">
        <f t="shared" si="85"/>
        <v>2</v>
      </c>
      <c r="Q151" s="102">
        <f t="shared" si="85"/>
        <v>2</v>
      </c>
      <c r="R151" s="102">
        <f t="shared" si="85"/>
        <v>2</v>
      </c>
      <c r="S151" s="102">
        <f t="shared" si="85"/>
        <v>2</v>
      </c>
      <c r="T151" s="102">
        <f t="shared" si="85"/>
        <v>2</v>
      </c>
      <c r="U151" s="103">
        <f>SUM(L151:T151)</f>
        <v>16</v>
      </c>
      <c r="V151" s="104">
        <f>SUM(C151:K151)-SUM(C150:K150)</f>
        <v>28</v>
      </c>
      <c r="W151" s="42"/>
      <c r="X151" s="69"/>
      <c r="Y151" s="66" t="s">
        <v>226</v>
      </c>
      <c r="Z151" s="84" t="s">
        <v>427</v>
      </c>
      <c r="AA151" s="144" t="s">
        <v>360</v>
      </c>
      <c r="AB151" s="85" t="s">
        <v>444</v>
      </c>
      <c r="AC151" s="86"/>
      <c r="AD151" s="24"/>
      <c r="AE151" s="61"/>
      <c r="AF151" s="24"/>
      <c r="AG151" s="57"/>
      <c r="AH151" s="57"/>
      <c r="AI151" s="57"/>
      <c r="AJ151" s="57"/>
      <c r="AK151" s="24"/>
      <c r="AL151" s="24"/>
    </row>
    <row r="152" spans="1:38" ht="6" customHeight="1" thickBot="1">
      <c r="A152" s="55"/>
      <c r="B152" s="44"/>
      <c r="C152" s="105"/>
      <c r="D152" s="65"/>
      <c r="E152" s="105"/>
      <c r="F152" s="105"/>
      <c r="G152" s="105"/>
      <c r="H152" s="105"/>
      <c r="I152" s="105"/>
      <c r="J152" s="105"/>
      <c r="K152" s="105"/>
      <c r="L152" s="106"/>
      <c r="M152" s="106"/>
      <c r="N152" s="106"/>
      <c r="O152" s="106"/>
      <c r="P152" s="106"/>
      <c r="Q152" s="106"/>
      <c r="R152" s="106"/>
      <c r="S152" s="106"/>
      <c r="T152" s="106"/>
      <c r="U152" s="105"/>
      <c r="V152" s="105"/>
      <c r="W152" s="42"/>
      <c r="X152" s="69"/>
      <c r="Y152" s="66"/>
      <c r="Z152" s="47"/>
      <c r="AA152" s="145"/>
      <c r="AB152" s="47"/>
      <c r="AC152" s="47"/>
      <c r="AD152" s="24"/>
      <c r="AE152" s="61"/>
      <c r="AF152" s="24"/>
      <c r="AG152" s="57"/>
      <c r="AH152" s="57"/>
      <c r="AI152" s="57"/>
      <c r="AJ152" s="57"/>
      <c r="AK152" s="24"/>
      <c r="AL152" s="24"/>
    </row>
    <row r="153" spans="1:38" ht="14.25" customHeight="1" thickBot="1">
      <c r="A153" s="54" t="s">
        <v>224</v>
      </c>
      <c r="B153" s="51" t="s">
        <v>55</v>
      </c>
      <c r="C153" s="91">
        <v>2</v>
      </c>
      <c r="D153" s="92">
        <v>0</v>
      </c>
      <c r="E153" s="92">
        <v>2</v>
      </c>
      <c r="F153" s="92">
        <v>1</v>
      </c>
      <c r="G153" s="92">
        <v>0</v>
      </c>
      <c r="H153" s="92">
        <v>0</v>
      </c>
      <c r="I153" s="116">
        <v>0</v>
      </c>
      <c r="J153" s="93">
        <v>2</v>
      </c>
      <c r="K153" s="94">
        <v>4</v>
      </c>
      <c r="L153" s="95">
        <f aca="true" t="shared" si="86" ref="L153:T153">IF(C153="*",0,IF(C153&gt;C154,2,IF(C153=C154,1,0)))</f>
        <v>2</v>
      </c>
      <c r="M153" s="95">
        <f t="shared" si="86"/>
        <v>0</v>
      </c>
      <c r="N153" s="95">
        <f t="shared" si="86"/>
        <v>2</v>
      </c>
      <c r="O153" s="95">
        <f t="shared" si="86"/>
        <v>1</v>
      </c>
      <c r="P153" s="95">
        <f t="shared" si="86"/>
        <v>0</v>
      </c>
      <c r="Q153" s="95">
        <f t="shared" si="86"/>
        <v>0</v>
      </c>
      <c r="R153" s="95">
        <f t="shared" si="86"/>
        <v>0</v>
      </c>
      <c r="S153" s="95">
        <f t="shared" si="86"/>
        <v>2</v>
      </c>
      <c r="T153" s="95">
        <f t="shared" si="86"/>
        <v>2</v>
      </c>
      <c r="U153" s="96">
        <f>SUM(L153:T153)</f>
        <v>9</v>
      </c>
      <c r="V153" s="97">
        <f>SUM(C153:K153)-SUM(C154:K154)</f>
        <v>-3</v>
      </c>
      <c r="W153" s="42"/>
      <c r="X153" s="69"/>
      <c r="Y153" s="66" t="s">
        <v>225</v>
      </c>
      <c r="Z153" s="84" t="s">
        <v>428</v>
      </c>
      <c r="AA153" s="144" t="s">
        <v>359</v>
      </c>
      <c r="AB153" s="85" t="s">
        <v>443</v>
      </c>
      <c r="AC153" s="86"/>
      <c r="AD153" s="24"/>
      <c r="AE153" s="61"/>
      <c r="AF153" s="24"/>
      <c r="AG153" s="57"/>
      <c r="AH153" s="57"/>
      <c r="AI153" s="57"/>
      <c r="AJ153" s="57"/>
      <c r="AK153" s="24"/>
      <c r="AL153" s="24"/>
    </row>
    <row r="154" spans="1:38" ht="14.25" customHeight="1" thickBot="1">
      <c r="A154" s="54" t="s">
        <v>225</v>
      </c>
      <c r="B154" s="51" t="s">
        <v>228</v>
      </c>
      <c r="C154" s="98">
        <v>0</v>
      </c>
      <c r="D154" s="99">
        <v>5</v>
      </c>
      <c r="E154" s="99">
        <v>1</v>
      </c>
      <c r="F154" s="99">
        <v>1</v>
      </c>
      <c r="G154" s="99">
        <v>3</v>
      </c>
      <c r="H154" s="99">
        <v>1</v>
      </c>
      <c r="I154" s="117">
        <v>2</v>
      </c>
      <c r="J154" s="100">
        <v>0</v>
      </c>
      <c r="K154" s="101">
        <v>1</v>
      </c>
      <c r="L154" s="102">
        <f aca="true" t="shared" si="87" ref="L154:T154">IF(C154="*",0,2-L153)</f>
        <v>0</v>
      </c>
      <c r="M154" s="102">
        <f t="shared" si="87"/>
        <v>2</v>
      </c>
      <c r="N154" s="102">
        <f t="shared" si="87"/>
        <v>0</v>
      </c>
      <c r="O154" s="102">
        <f t="shared" si="87"/>
        <v>1</v>
      </c>
      <c r="P154" s="102">
        <f t="shared" si="87"/>
        <v>2</v>
      </c>
      <c r="Q154" s="102">
        <f t="shared" si="87"/>
        <v>2</v>
      </c>
      <c r="R154" s="102">
        <f t="shared" si="87"/>
        <v>2</v>
      </c>
      <c r="S154" s="102">
        <f t="shared" si="87"/>
        <v>0</v>
      </c>
      <c r="T154" s="102">
        <f t="shared" si="87"/>
        <v>0</v>
      </c>
      <c r="U154" s="103">
        <f>SUM(L154:T154)</f>
        <v>9</v>
      </c>
      <c r="V154" s="104">
        <f>SUM(C154:K154)-SUM(C153:K153)</f>
        <v>3</v>
      </c>
      <c r="W154" s="42"/>
      <c r="X154" s="69"/>
      <c r="Y154" s="66" t="s">
        <v>227</v>
      </c>
      <c r="Z154" s="84" t="s">
        <v>429</v>
      </c>
      <c r="AA154" s="144" t="s">
        <v>360</v>
      </c>
      <c r="AB154" s="85" t="s">
        <v>444</v>
      </c>
      <c r="AC154" s="86"/>
      <c r="AD154" s="24"/>
      <c r="AE154" s="61"/>
      <c r="AF154" s="24"/>
      <c r="AG154" s="57"/>
      <c r="AH154" s="57"/>
      <c r="AI154" s="57"/>
      <c r="AJ154" s="57"/>
      <c r="AK154" s="24"/>
      <c r="AL154" s="24"/>
    </row>
    <row r="155" spans="1:38" ht="6" customHeight="1" thickBot="1">
      <c r="A155" s="55"/>
      <c r="B155" s="44"/>
      <c r="C155" s="105"/>
      <c r="D155" s="65"/>
      <c r="E155" s="105"/>
      <c r="F155" s="105"/>
      <c r="G155" s="105"/>
      <c r="H155" s="105"/>
      <c r="I155" s="105"/>
      <c r="J155" s="105"/>
      <c r="K155" s="105"/>
      <c r="L155" s="106"/>
      <c r="M155" s="106"/>
      <c r="N155" s="106"/>
      <c r="O155" s="106"/>
      <c r="P155" s="106"/>
      <c r="Q155" s="106"/>
      <c r="R155" s="106"/>
      <c r="S155" s="106"/>
      <c r="T155" s="106"/>
      <c r="U155" s="105"/>
      <c r="V155" s="105"/>
      <c r="W155" s="42"/>
      <c r="X155" s="69"/>
      <c r="Y155" s="66"/>
      <c r="Z155" s="47"/>
      <c r="AA155" s="145"/>
      <c r="AB155" s="47"/>
      <c r="AC155" s="47"/>
      <c r="AD155" s="24"/>
      <c r="AE155" s="61"/>
      <c r="AF155" s="24"/>
      <c r="AG155" s="57"/>
      <c r="AH155" s="57"/>
      <c r="AI155" s="57"/>
      <c r="AJ155" s="57"/>
      <c r="AK155" s="24"/>
      <c r="AL155" s="24"/>
    </row>
    <row r="156" spans="1:38" ht="14.25" customHeight="1" thickBot="1">
      <c r="A156" s="54" t="s">
        <v>226</v>
      </c>
      <c r="B156" s="51" t="s">
        <v>168</v>
      </c>
      <c r="C156" s="91">
        <v>0</v>
      </c>
      <c r="D156" s="92">
        <v>1</v>
      </c>
      <c r="E156" s="93">
        <v>0</v>
      </c>
      <c r="F156" s="93">
        <v>0</v>
      </c>
      <c r="G156" s="93">
        <v>1</v>
      </c>
      <c r="H156" s="93">
        <v>2</v>
      </c>
      <c r="I156" s="93">
        <v>5</v>
      </c>
      <c r="J156" s="93">
        <v>2</v>
      </c>
      <c r="K156" s="94">
        <v>3</v>
      </c>
      <c r="L156" s="95">
        <f aca="true" t="shared" si="88" ref="L156:T156">IF(C156="*",0,IF(C156&gt;C157,2,IF(C156=C157,1,0)))</f>
        <v>0</v>
      </c>
      <c r="M156" s="95">
        <f t="shared" si="88"/>
        <v>0</v>
      </c>
      <c r="N156" s="95">
        <f t="shared" si="88"/>
        <v>0</v>
      </c>
      <c r="O156" s="95">
        <f t="shared" si="88"/>
        <v>0</v>
      </c>
      <c r="P156" s="95">
        <f t="shared" si="88"/>
        <v>1</v>
      </c>
      <c r="Q156" s="95">
        <f t="shared" si="88"/>
        <v>2</v>
      </c>
      <c r="R156" s="95">
        <f t="shared" si="88"/>
        <v>2</v>
      </c>
      <c r="S156" s="95">
        <f t="shared" si="88"/>
        <v>2</v>
      </c>
      <c r="T156" s="95">
        <f t="shared" si="88"/>
        <v>2</v>
      </c>
      <c r="U156" s="96">
        <f>SUM(L156:T156)</f>
        <v>9</v>
      </c>
      <c r="V156" s="97">
        <f>SUM(C156:K156)-SUM(C157:K157)</f>
        <v>-3</v>
      </c>
      <c r="W156" s="42"/>
      <c r="X156" s="69"/>
      <c r="Y156" s="66" t="s">
        <v>222</v>
      </c>
      <c r="Z156" s="84" t="s">
        <v>286</v>
      </c>
      <c r="AA156" s="144" t="s">
        <v>359</v>
      </c>
      <c r="AB156" s="85" t="s">
        <v>443</v>
      </c>
      <c r="AC156" s="86"/>
      <c r="AD156" s="24"/>
      <c r="AE156" s="24"/>
      <c r="AF156" s="24"/>
      <c r="AG156" s="57"/>
      <c r="AH156" s="57"/>
      <c r="AI156" s="57"/>
      <c r="AJ156" s="57"/>
      <c r="AK156" s="24"/>
      <c r="AL156" s="24"/>
    </row>
    <row r="157" spans="1:38" ht="14.25" customHeight="1" thickBot="1">
      <c r="A157" s="54" t="s">
        <v>227</v>
      </c>
      <c r="B157" s="51" t="s">
        <v>152</v>
      </c>
      <c r="C157" s="98">
        <v>2</v>
      </c>
      <c r="D157" s="99">
        <v>4</v>
      </c>
      <c r="E157" s="100">
        <v>2</v>
      </c>
      <c r="F157" s="100">
        <v>2</v>
      </c>
      <c r="G157" s="100">
        <v>1</v>
      </c>
      <c r="H157" s="100">
        <v>1</v>
      </c>
      <c r="I157" s="100">
        <v>3</v>
      </c>
      <c r="J157" s="100">
        <v>1</v>
      </c>
      <c r="K157" s="101">
        <v>1</v>
      </c>
      <c r="L157" s="102">
        <f aca="true" t="shared" si="89" ref="L157:T157">IF(C157="*",0,2-L156)</f>
        <v>2</v>
      </c>
      <c r="M157" s="102">
        <f t="shared" si="89"/>
        <v>2</v>
      </c>
      <c r="N157" s="102">
        <f t="shared" si="89"/>
        <v>2</v>
      </c>
      <c r="O157" s="102">
        <f t="shared" si="89"/>
        <v>2</v>
      </c>
      <c r="P157" s="102">
        <f t="shared" si="89"/>
        <v>1</v>
      </c>
      <c r="Q157" s="102">
        <f t="shared" si="89"/>
        <v>0</v>
      </c>
      <c r="R157" s="102">
        <f t="shared" si="89"/>
        <v>0</v>
      </c>
      <c r="S157" s="102">
        <f t="shared" si="89"/>
        <v>0</v>
      </c>
      <c r="T157" s="102">
        <f t="shared" si="89"/>
        <v>0</v>
      </c>
      <c r="U157" s="103">
        <f>SUM(L157:T157)</f>
        <v>9</v>
      </c>
      <c r="V157" s="104">
        <f>SUM(C157:K157)-SUM(C156:K156)</f>
        <v>3</v>
      </c>
      <c r="W157" s="42"/>
      <c r="X157" s="69"/>
      <c r="Y157" s="66" t="s">
        <v>224</v>
      </c>
      <c r="Z157" s="84" t="s">
        <v>430</v>
      </c>
      <c r="AA157" s="144" t="s">
        <v>360</v>
      </c>
      <c r="AB157" s="85" t="s">
        <v>444</v>
      </c>
      <c r="AC157" s="86"/>
      <c r="AD157" s="24"/>
      <c r="AE157" s="24"/>
      <c r="AF157" s="24"/>
      <c r="AG157" s="57"/>
      <c r="AH157" s="57"/>
      <c r="AI157" s="57"/>
      <c r="AJ157" s="57"/>
      <c r="AK157" s="24"/>
      <c r="AL157" s="24"/>
    </row>
    <row r="158" spans="1:38" ht="4.5" customHeight="1">
      <c r="A158" s="46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2"/>
      <c r="X158" s="69"/>
      <c r="Y158" s="66"/>
      <c r="Z158" s="47"/>
      <c r="AA158" s="145"/>
      <c r="AB158" s="47"/>
      <c r="AC158" s="47"/>
      <c r="AD158" s="24"/>
      <c r="AE158" s="24"/>
      <c r="AF158" s="24"/>
      <c r="AG158" s="57"/>
      <c r="AH158" s="57"/>
      <c r="AI158" s="57"/>
      <c r="AJ158" s="57"/>
      <c r="AK158" s="24"/>
      <c r="AL158" s="24"/>
    </row>
    <row r="159" spans="1:38" ht="15" customHeight="1" thickBot="1">
      <c r="A159" s="43" t="s">
        <v>321</v>
      </c>
      <c r="B159" s="53" t="s">
        <v>207</v>
      </c>
      <c r="C159" s="88" t="s">
        <v>309</v>
      </c>
      <c r="D159" s="88" t="s">
        <v>310</v>
      </c>
      <c r="E159" s="88" t="s">
        <v>311</v>
      </c>
      <c r="F159" s="88" t="s">
        <v>312</v>
      </c>
      <c r="G159" s="88" t="s">
        <v>313</v>
      </c>
      <c r="H159" s="88" t="s">
        <v>314</v>
      </c>
      <c r="I159" s="88" t="s">
        <v>315</v>
      </c>
      <c r="J159" s="88" t="s">
        <v>316</v>
      </c>
      <c r="K159" s="88" t="s">
        <v>317</v>
      </c>
      <c r="L159" s="89"/>
      <c r="M159" s="89"/>
      <c r="N159" s="89"/>
      <c r="O159" s="89"/>
      <c r="P159" s="89"/>
      <c r="Q159" s="89"/>
      <c r="R159" s="89"/>
      <c r="S159" s="89"/>
      <c r="T159" s="89"/>
      <c r="U159" s="90" t="s">
        <v>318</v>
      </c>
      <c r="V159" s="90" t="s">
        <v>319</v>
      </c>
      <c r="W159" s="42"/>
      <c r="X159" s="69"/>
      <c r="Y159" s="66"/>
      <c r="Z159" s="53" t="s">
        <v>356</v>
      </c>
      <c r="AA159" s="146"/>
      <c r="AB159" s="44"/>
      <c r="AC159" s="44"/>
      <c r="AD159" s="24"/>
      <c r="AE159" s="24"/>
      <c r="AF159" s="24"/>
      <c r="AG159" s="57"/>
      <c r="AH159" s="57"/>
      <c r="AI159" s="57"/>
      <c r="AJ159" s="57"/>
      <c r="AK159" s="24"/>
      <c r="AL159" s="24"/>
    </row>
    <row r="160" spans="1:38" ht="15" customHeight="1" thickBot="1">
      <c r="A160" s="54" t="s">
        <v>222</v>
      </c>
      <c r="B160" s="51" t="s">
        <v>79</v>
      </c>
      <c r="C160" s="91" t="s">
        <v>320</v>
      </c>
      <c r="D160" s="111">
        <v>0</v>
      </c>
      <c r="E160" s="92">
        <v>0</v>
      </c>
      <c r="F160" s="92">
        <v>0</v>
      </c>
      <c r="G160" s="92">
        <v>0</v>
      </c>
      <c r="H160" s="111">
        <v>2</v>
      </c>
      <c r="I160" s="123">
        <v>3</v>
      </c>
      <c r="J160" s="123">
        <v>4</v>
      </c>
      <c r="K160" s="124">
        <v>2</v>
      </c>
      <c r="L160" s="125">
        <f aca="true" t="shared" si="90" ref="L160:T160">IF(C160="*",0,IF(C160&gt;C161,2,IF(C160=C161,1,0)))</f>
        <v>0</v>
      </c>
      <c r="M160" s="125">
        <f t="shared" si="90"/>
        <v>0</v>
      </c>
      <c r="N160" s="125">
        <f t="shared" si="90"/>
        <v>0</v>
      </c>
      <c r="O160" s="125">
        <f t="shared" si="90"/>
        <v>0</v>
      </c>
      <c r="P160" s="125">
        <f t="shared" si="90"/>
        <v>0</v>
      </c>
      <c r="Q160" s="125">
        <f t="shared" si="90"/>
        <v>2</v>
      </c>
      <c r="R160" s="125">
        <f t="shared" si="90"/>
        <v>1</v>
      </c>
      <c r="S160" s="125">
        <f t="shared" si="90"/>
        <v>2</v>
      </c>
      <c r="T160" s="125">
        <f t="shared" si="90"/>
        <v>0</v>
      </c>
      <c r="U160" s="126">
        <f>SUM(L160:T160)</f>
        <v>5</v>
      </c>
      <c r="V160" s="127">
        <f>SUM(C160:K160)-SUM(C161:K161)</f>
        <v>-8</v>
      </c>
      <c r="W160" s="42"/>
      <c r="X160" s="69"/>
      <c r="Y160" s="66" t="s">
        <v>223</v>
      </c>
      <c r="Z160" s="84" t="s">
        <v>431</v>
      </c>
      <c r="AA160" s="144" t="s">
        <v>359</v>
      </c>
      <c r="AB160" s="85" t="s">
        <v>443</v>
      </c>
      <c r="AC160" s="86"/>
      <c r="AD160" s="24"/>
      <c r="AE160" s="24"/>
      <c r="AF160" s="24"/>
      <c r="AG160" s="57"/>
      <c r="AH160" s="57"/>
      <c r="AI160" s="57"/>
      <c r="AJ160" s="57"/>
      <c r="AK160" s="24"/>
      <c r="AL160" s="24"/>
    </row>
    <row r="161" spans="1:38" ht="15" customHeight="1" thickBot="1">
      <c r="A161" s="54" t="s">
        <v>223</v>
      </c>
      <c r="B161" s="51" t="s">
        <v>186</v>
      </c>
      <c r="C161" s="128" t="s">
        <v>320</v>
      </c>
      <c r="D161" s="112">
        <v>2</v>
      </c>
      <c r="E161" s="99">
        <v>2</v>
      </c>
      <c r="F161" s="99">
        <v>2</v>
      </c>
      <c r="G161" s="99">
        <v>5</v>
      </c>
      <c r="H161" s="112">
        <v>0</v>
      </c>
      <c r="I161" s="129">
        <v>3</v>
      </c>
      <c r="J161" s="129">
        <v>2</v>
      </c>
      <c r="K161" s="130">
        <v>3</v>
      </c>
      <c r="L161" s="131">
        <f aca="true" t="shared" si="91" ref="L161:T161">IF(C161="*",0,2-L160)</f>
        <v>0</v>
      </c>
      <c r="M161" s="131">
        <f t="shared" si="91"/>
        <v>2</v>
      </c>
      <c r="N161" s="131">
        <f t="shared" si="91"/>
        <v>2</v>
      </c>
      <c r="O161" s="131">
        <f t="shared" si="91"/>
        <v>2</v>
      </c>
      <c r="P161" s="131">
        <f t="shared" si="91"/>
        <v>2</v>
      </c>
      <c r="Q161" s="131">
        <f t="shared" si="91"/>
        <v>0</v>
      </c>
      <c r="R161" s="131">
        <f t="shared" si="91"/>
        <v>1</v>
      </c>
      <c r="S161" s="131">
        <f t="shared" si="91"/>
        <v>0</v>
      </c>
      <c r="T161" s="131">
        <f t="shared" si="91"/>
        <v>2</v>
      </c>
      <c r="U161" s="132">
        <f>SUM(L161:T161)</f>
        <v>11</v>
      </c>
      <c r="V161" s="133">
        <f>SUM(C161:K161)-SUM(C160:K160)</f>
        <v>8</v>
      </c>
      <c r="W161" s="42"/>
      <c r="X161" s="69"/>
      <c r="Y161" s="66" t="s">
        <v>226</v>
      </c>
      <c r="Z161" s="84" t="s">
        <v>289</v>
      </c>
      <c r="AA161" s="144" t="s">
        <v>360</v>
      </c>
      <c r="AB161" s="85" t="s">
        <v>444</v>
      </c>
      <c r="AC161" s="86"/>
      <c r="AD161" s="24"/>
      <c r="AE161" s="24"/>
      <c r="AF161" s="24"/>
      <c r="AG161" s="24"/>
      <c r="AH161" s="24"/>
      <c r="AI161" s="24"/>
      <c r="AJ161" s="24"/>
      <c r="AK161" s="24"/>
      <c r="AL161" s="24"/>
    </row>
    <row r="162" spans="1:38" ht="4.5" customHeight="1" thickBot="1">
      <c r="A162" s="55"/>
      <c r="B162" s="44"/>
      <c r="C162" s="134"/>
      <c r="D162" s="65"/>
      <c r="E162" s="105"/>
      <c r="F162" s="105"/>
      <c r="G162" s="105"/>
      <c r="H162" s="105"/>
      <c r="I162" s="105"/>
      <c r="J162" s="105"/>
      <c r="K162" s="105"/>
      <c r="L162" s="106"/>
      <c r="M162" s="106"/>
      <c r="N162" s="106"/>
      <c r="O162" s="106"/>
      <c r="P162" s="106"/>
      <c r="Q162" s="106"/>
      <c r="R162" s="106"/>
      <c r="S162" s="106"/>
      <c r="T162" s="106"/>
      <c r="U162" s="105"/>
      <c r="V162" s="105"/>
      <c r="W162" s="42"/>
      <c r="X162" s="69"/>
      <c r="Y162" s="66"/>
      <c r="Z162" s="47"/>
      <c r="AA162" s="145"/>
      <c r="AB162" s="47"/>
      <c r="AC162" s="47"/>
      <c r="AD162" s="24"/>
      <c r="AE162" s="24"/>
      <c r="AF162" s="24"/>
      <c r="AG162" s="24"/>
      <c r="AH162" s="24"/>
      <c r="AI162" s="24"/>
      <c r="AJ162" s="24"/>
      <c r="AK162" s="24"/>
      <c r="AL162" s="24"/>
    </row>
    <row r="163" spans="1:38" ht="15" customHeight="1" thickBot="1">
      <c r="A163" s="54" t="s">
        <v>224</v>
      </c>
      <c r="B163" s="51" t="s">
        <v>71</v>
      </c>
      <c r="C163" s="91">
        <v>2</v>
      </c>
      <c r="D163" s="92">
        <v>0</v>
      </c>
      <c r="E163" s="111">
        <v>2</v>
      </c>
      <c r="F163" s="92">
        <v>1</v>
      </c>
      <c r="G163" s="111">
        <v>2</v>
      </c>
      <c r="H163" s="92">
        <v>0</v>
      </c>
      <c r="I163" s="93">
        <v>8</v>
      </c>
      <c r="J163" s="93">
        <v>6</v>
      </c>
      <c r="K163" s="94">
        <v>1</v>
      </c>
      <c r="L163" s="95">
        <f aca="true" t="shared" si="92" ref="L163:T163">IF(C163="*",0,IF(C163&gt;C164,2,IF(C163=C164,1,0)))</f>
        <v>2</v>
      </c>
      <c r="M163" s="95">
        <f t="shared" si="92"/>
        <v>0</v>
      </c>
      <c r="N163" s="95">
        <f t="shared" si="92"/>
        <v>2</v>
      </c>
      <c r="O163" s="95">
        <f t="shared" si="92"/>
        <v>0</v>
      </c>
      <c r="P163" s="95">
        <f t="shared" si="92"/>
        <v>2</v>
      </c>
      <c r="Q163" s="95">
        <f t="shared" si="92"/>
        <v>0</v>
      </c>
      <c r="R163" s="95">
        <f t="shared" si="92"/>
        <v>2</v>
      </c>
      <c r="S163" s="95">
        <f t="shared" si="92"/>
        <v>2</v>
      </c>
      <c r="T163" s="95">
        <f t="shared" si="92"/>
        <v>0</v>
      </c>
      <c r="U163" s="96">
        <f>SUM(L163:T163)</f>
        <v>10</v>
      </c>
      <c r="V163" s="97">
        <f>SUM(C163:K163)-SUM(C164:K164)</f>
        <v>1</v>
      </c>
      <c r="W163" s="42"/>
      <c r="X163" s="69"/>
      <c r="Y163" s="66" t="s">
        <v>225</v>
      </c>
      <c r="Z163" s="84" t="s">
        <v>432</v>
      </c>
      <c r="AA163" s="144" t="s">
        <v>359</v>
      </c>
      <c r="AB163" s="85" t="s">
        <v>443</v>
      </c>
      <c r="AC163" s="86"/>
      <c r="AD163" s="24"/>
      <c r="AE163" s="24"/>
      <c r="AF163" s="24"/>
      <c r="AG163" s="24"/>
      <c r="AH163" s="24"/>
      <c r="AI163" s="24"/>
      <c r="AJ163" s="24"/>
      <c r="AK163" s="24"/>
      <c r="AL163" s="24"/>
    </row>
    <row r="164" spans="1:38" ht="15" customHeight="1" thickBot="1">
      <c r="A164" s="54" t="s">
        <v>225</v>
      </c>
      <c r="B164" s="51" t="s">
        <v>187</v>
      </c>
      <c r="C164" s="98">
        <v>0</v>
      </c>
      <c r="D164" s="99">
        <v>2</v>
      </c>
      <c r="E164" s="112">
        <v>0</v>
      </c>
      <c r="F164" s="99">
        <v>5</v>
      </c>
      <c r="G164" s="112">
        <v>0</v>
      </c>
      <c r="H164" s="99">
        <v>5</v>
      </c>
      <c r="I164" s="100">
        <v>5</v>
      </c>
      <c r="J164" s="100">
        <v>1</v>
      </c>
      <c r="K164" s="101">
        <v>3</v>
      </c>
      <c r="L164" s="102">
        <f aca="true" t="shared" si="93" ref="L164:T164">IF(C164="*",0,2-L163)</f>
        <v>0</v>
      </c>
      <c r="M164" s="102">
        <f t="shared" si="93"/>
        <v>2</v>
      </c>
      <c r="N164" s="102">
        <f t="shared" si="93"/>
        <v>0</v>
      </c>
      <c r="O164" s="102">
        <f t="shared" si="93"/>
        <v>2</v>
      </c>
      <c r="P164" s="102">
        <f t="shared" si="93"/>
        <v>0</v>
      </c>
      <c r="Q164" s="102">
        <f t="shared" si="93"/>
        <v>2</v>
      </c>
      <c r="R164" s="102">
        <f t="shared" si="93"/>
        <v>0</v>
      </c>
      <c r="S164" s="102">
        <f t="shared" si="93"/>
        <v>0</v>
      </c>
      <c r="T164" s="102">
        <f t="shared" si="93"/>
        <v>2</v>
      </c>
      <c r="U164" s="103">
        <f>SUM(L164:T164)</f>
        <v>8</v>
      </c>
      <c r="V164" s="104">
        <f>SUM(C164:K164)-SUM(C163:K163)</f>
        <v>-1</v>
      </c>
      <c r="W164" s="42"/>
      <c r="X164" s="69"/>
      <c r="Y164" s="66" t="s">
        <v>227</v>
      </c>
      <c r="Z164" s="84" t="s">
        <v>433</v>
      </c>
      <c r="AA164" s="144" t="s">
        <v>360</v>
      </c>
      <c r="AB164" s="85" t="s">
        <v>444</v>
      </c>
      <c r="AC164" s="86"/>
      <c r="AD164" s="24"/>
      <c r="AE164" s="24"/>
      <c r="AF164" s="24"/>
      <c r="AG164" s="24"/>
      <c r="AH164" s="24"/>
      <c r="AI164" s="24"/>
      <c r="AJ164" s="24"/>
      <c r="AK164" s="24"/>
      <c r="AL164" s="24"/>
    </row>
    <row r="165" spans="1:38" ht="4.5" customHeight="1" thickBot="1">
      <c r="A165" s="55"/>
      <c r="B165" s="44"/>
      <c r="C165" s="105"/>
      <c r="D165" s="65"/>
      <c r="E165" s="105"/>
      <c r="F165" s="105"/>
      <c r="G165" s="105"/>
      <c r="H165" s="105"/>
      <c r="I165" s="105"/>
      <c r="J165" s="105"/>
      <c r="K165" s="105"/>
      <c r="L165" s="106"/>
      <c r="M165" s="106"/>
      <c r="N165" s="106"/>
      <c r="O165" s="106"/>
      <c r="P165" s="106"/>
      <c r="Q165" s="106"/>
      <c r="R165" s="106"/>
      <c r="S165" s="106"/>
      <c r="T165" s="106"/>
      <c r="U165" s="105"/>
      <c r="V165" s="105"/>
      <c r="W165" s="42"/>
      <c r="X165" s="69"/>
      <c r="Y165" s="66"/>
      <c r="Z165" s="47"/>
      <c r="AA165" s="145"/>
      <c r="AB165" s="47"/>
      <c r="AC165" s="47"/>
      <c r="AD165" s="24"/>
      <c r="AE165" s="24"/>
      <c r="AF165" s="24"/>
      <c r="AG165" s="24"/>
      <c r="AH165" s="24"/>
      <c r="AI165" s="24"/>
      <c r="AJ165" s="24"/>
      <c r="AK165" s="24"/>
      <c r="AL165" s="24"/>
    </row>
    <row r="166" spans="1:38" ht="15" customHeight="1" thickBot="1">
      <c r="A166" s="54" t="s">
        <v>226</v>
      </c>
      <c r="B166" s="51" t="s">
        <v>82</v>
      </c>
      <c r="C166" s="91">
        <v>0</v>
      </c>
      <c r="D166" s="92">
        <v>1</v>
      </c>
      <c r="E166" s="93">
        <v>0</v>
      </c>
      <c r="F166" s="93">
        <v>2</v>
      </c>
      <c r="G166" s="116">
        <v>2</v>
      </c>
      <c r="H166" s="116">
        <v>2</v>
      </c>
      <c r="I166" s="93">
        <v>2</v>
      </c>
      <c r="J166" s="93">
        <v>1</v>
      </c>
      <c r="K166" s="94">
        <v>0</v>
      </c>
      <c r="L166" s="95">
        <f aca="true" t="shared" si="94" ref="L166:T166">IF(C166="*",0,IF(C166&gt;C167,2,IF(C166=C167,1,0)))</f>
        <v>0</v>
      </c>
      <c r="M166" s="95">
        <f t="shared" si="94"/>
        <v>2</v>
      </c>
      <c r="N166" s="95">
        <f t="shared" si="94"/>
        <v>1</v>
      </c>
      <c r="O166" s="95">
        <f t="shared" si="94"/>
        <v>2</v>
      </c>
      <c r="P166" s="95">
        <f t="shared" si="94"/>
        <v>2</v>
      </c>
      <c r="Q166" s="95">
        <f t="shared" si="94"/>
        <v>2</v>
      </c>
      <c r="R166" s="95">
        <f t="shared" si="94"/>
        <v>1</v>
      </c>
      <c r="S166" s="95">
        <f t="shared" si="94"/>
        <v>0</v>
      </c>
      <c r="T166" s="95">
        <f t="shared" si="94"/>
        <v>0</v>
      </c>
      <c r="U166" s="96">
        <f>SUM(L166:T166)</f>
        <v>10</v>
      </c>
      <c r="V166" s="97">
        <f>SUM(C166:K166)-SUM(C167:K167)</f>
        <v>0</v>
      </c>
      <c r="W166" s="42"/>
      <c r="X166" s="69"/>
      <c r="Y166" s="66" t="s">
        <v>222</v>
      </c>
      <c r="Z166" s="84" t="s">
        <v>434</v>
      </c>
      <c r="AA166" s="144" t="s">
        <v>359</v>
      </c>
      <c r="AB166" s="85" t="s">
        <v>443</v>
      </c>
      <c r="AC166" s="86"/>
      <c r="AD166" s="24"/>
      <c r="AE166" s="24"/>
      <c r="AF166" s="24"/>
      <c r="AG166" s="24"/>
      <c r="AH166" s="24"/>
      <c r="AI166" s="24"/>
      <c r="AJ166" s="24"/>
      <c r="AK166" s="24"/>
      <c r="AL166" s="24"/>
    </row>
    <row r="167" spans="1:38" ht="15" customHeight="1" thickBot="1">
      <c r="A167" s="54" t="s">
        <v>227</v>
      </c>
      <c r="B167" s="51" t="s">
        <v>155</v>
      </c>
      <c r="C167" s="98">
        <v>2</v>
      </c>
      <c r="D167" s="99">
        <v>0</v>
      </c>
      <c r="E167" s="100">
        <v>0</v>
      </c>
      <c r="F167" s="100">
        <v>0</v>
      </c>
      <c r="G167" s="117">
        <v>0</v>
      </c>
      <c r="H167" s="117">
        <v>0</v>
      </c>
      <c r="I167" s="100">
        <v>2</v>
      </c>
      <c r="J167" s="100">
        <v>2</v>
      </c>
      <c r="K167" s="101">
        <v>4</v>
      </c>
      <c r="L167" s="102">
        <f aca="true" t="shared" si="95" ref="L167:T167">IF(C167="*",0,2-L166)</f>
        <v>2</v>
      </c>
      <c r="M167" s="102">
        <f t="shared" si="95"/>
        <v>0</v>
      </c>
      <c r="N167" s="102">
        <f t="shared" si="95"/>
        <v>1</v>
      </c>
      <c r="O167" s="102">
        <f t="shared" si="95"/>
        <v>0</v>
      </c>
      <c r="P167" s="102">
        <f t="shared" si="95"/>
        <v>0</v>
      </c>
      <c r="Q167" s="102">
        <f t="shared" si="95"/>
        <v>0</v>
      </c>
      <c r="R167" s="102">
        <f t="shared" si="95"/>
        <v>1</v>
      </c>
      <c r="S167" s="102">
        <f t="shared" si="95"/>
        <v>2</v>
      </c>
      <c r="T167" s="102">
        <f t="shared" si="95"/>
        <v>2</v>
      </c>
      <c r="U167" s="103">
        <f>SUM(L167:T167)</f>
        <v>8</v>
      </c>
      <c r="V167" s="104">
        <f>SUM(C167:K167)-SUM(C166:K166)</f>
        <v>0</v>
      </c>
      <c r="W167" s="42"/>
      <c r="X167" s="69"/>
      <c r="Y167" s="66" t="s">
        <v>224</v>
      </c>
      <c r="Z167" s="84" t="s">
        <v>435</v>
      </c>
      <c r="AA167" s="144" t="s">
        <v>360</v>
      </c>
      <c r="AB167" s="85" t="s">
        <v>444</v>
      </c>
      <c r="AC167" s="86"/>
      <c r="AD167" s="24"/>
      <c r="AE167" s="24"/>
      <c r="AF167" s="24"/>
      <c r="AG167" s="24"/>
      <c r="AH167" s="24"/>
      <c r="AI167" s="24"/>
      <c r="AJ167" s="24"/>
      <c r="AK167" s="24"/>
      <c r="AL167" s="24"/>
    </row>
    <row r="168" spans="1:38" ht="6" customHeight="1">
      <c r="A168" s="46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2"/>
      <c r="X168" s="69"/>
      <c r="Y168" s="66"/>
      <c r="Z168" s="47"/>
      <c r="AA168" s="145"/>
      <c r="AB168" s="47"/>
      <c r="AC168" s="47"/>
      <c r="AD168" s="24"/>
      <c r="AF168" s="24"/>
      <c r="AG168" s="24"/>
      <c r="AH168" s="24"/>
      <c r="AI168" s="24"/>
      <c r="AJ168" s="24"/>
      <c r="AK168" s="24"/>
      <c r="AL168" s="24"/>
    </row>
    <row r="169" spans="1:38" ht="17.25" thickBot="1">
      <c r="A169" s="43" t="s">
        <v>321</v>
      </c>
      <c r="B169" s="53" t="s">
        <v>208</v>
      </c>
      <c r="C169" s="88" t="s">
        <v>309</v>
      </c>
      <c r="D169" s="88" t="s">
        <v>310</v>
      </c>
      <c r="E169" s="88" t="s">
        <v>311</v>
      </c>
      <c r="F169" s="88" t="s">
        <v>312</v>
      </c>
      <c r="G169" s="88" t="s">
        <v>313</v>
      </c>
      <c r="H169" s="88" t="s">
        <v>314</v>
      </c>
      <c r="I169" s="88" t="s">
        <v>315</v>
      </c>
      <c r="J169" s="88" t="s">
        <v>316</v>
      </c>
      <c r="K169" s="88" t="s">
        <v>317</v>
      </c>
      <c r="L169" s="89"/>
      <c r="M169" s="89"/>
      <c r="N169" s="89"/>
      <c r="O169" s="89"/>
      <c r="P169" s="89"/>
      <c r="Q169" s="89"/>
      <c r="R169" s="89"/>
      <c r="S169" s="89"/>
      <c r="T169" s="89"/>
      <c r="U169" s="90" t="s">
        <v>318</v>
      </c>
      <c r="V169" s="90" t="s">
        <v>319</v>
      </c>
      <c r="W169" s="42"/>
      <c r="X169" s="69"/>
      <c r="Y169" s="66"/>
      <c r="Z169" s="53" t="s">
        <v>357</v>
      </c>
      <c r="AA169" s="146"/>
      <c r="AB169" s="44"/>
      <c r="AC169" s="44"/>
      <c r="AD169" s="24"/>
      <c r="AF169" s="24"/>
      <c r="AG169" s="24"/>
      <c r="AH169" s="24"/>
      <c r="AI169" s="24"/>
      <c r="AJ169" s="24"/>
      <c r="AK169" s="24"/>
      <c r="AL169" s="24"/>
    </row>
    <row r="170" spans="1:38" ht="17.25" thickBot="1">
      <c r="A170" s="59" t="s">
        <v>350</v>
      </c>
      <c r="B170" s="51" t="s">
        <v>88</v>
      </c>
      <c r="C170" s="91" t="s">
        <v>320</v>
      </c>
      <c r="D170" s="92" t="s">
        <v>320</v>
      </c>
      <c r="E170" s="93" t="s">
        <v>320</v>
      </c>
      <c r="F170" s="93" t="s">
        <v>320</v>
      </c>
      <c r="G170" s="93" t="s">
        <v>320</v>
      </c>
      <c r="H170" s="93" t="s">
        <v>320</v>
      </c>
      <c r="I170" s="93" t="s">
        <v>320</v>
      </c>
      <c r="J170" s="93" t="s">
        <v>320</v>
      </c>
      <c r="K170" s="94" t="s">
        <v>320</v>
      </c>
      <c r="L170" s="95">
        <f aca="true" t="shared" si="96" ref="L170:T170">IF(C170="*",0,IF(C170&gt;C171,2,IF(C170=C171,1,0)))</f>
        <v>0</v>
      </c>
      <c r="M170" s="95">
        <f t="shared" si="96"/>
        <v>0</v>
      </c>
      <c r="N170" s="95">
        <f t="shared" si="96"/>
        <v>0</v>
      </c>
      <c r="O170" s="95">
        <f t="shared" si="96"/>
        <v>0</v>
      </c>
      <c r="P170" s="95">
        <f t="shared" si="96"/>
        <v>0</v>
      </c>
      <c r="Q170" s="95">
        <f t="shared" si="96"/>
        <v>0</v>
      </c>
      <c r="R170" s="95">
        <f t="shared" si="96"/>
        <v>0</v>
      </c>
      <c r="S170" s="95">
        <f t="shared" si="96"/>
        <v>0</v>
      </c>
      <c r="T170" s="95">
        <f t="shared" si="96"/>
        <v>0</v>
      </c>
      <c r="U170" s="96">
        <f>SUM(L170:T170)</f>
        <v>0</v>
      </c>
      <c r="V170" s="97">
        <f>SUM(C170:K170)-SUM(C171:K171)</f>
        <v>0</v>
      </c>
      <c r="W170" s="42"/>
      <c r="X170" s="69"/>
      <c r="Y170" s="66">
        <v>1</v>
      </c>
      <c r="Z170" s="84" t="s">
        <v>269</v>
      </c>
      <c r="AA170" s="144" t="s">
        <v>359</v>
      </c>
      <c r="AB170" s="85" t="s">
        <v>443</v>
      </c>
      <c r="AC170" s="86"/>
      <c r="AD170" s="24"/>
      <c r="AF170" s="24"/>
      <c r="AG170" s="24"/>
      <c r="AH170" s="24"/>
      <c r="AI170" s="24"/>
      <c r="AJ170" s="24"/>
      <c r="AK170" s="24"/>
      <c r="AL170" s="24"/>
    </row>
    <row r="171" spans="1:38" ht="17.25" thickBot="1">
      <c r="A171" s="59"/>
      <c r="B171" s="51" t="s">
        <v>263</v>
      </c>
      <c r="C171" s="98" t="s">
        <v>320</v>
      </c>
      <c r="D171" s="99" t="s">
        <v>320</v>
      </c>
      <c r="E171" s="100" t="s">
        <v>320</v>
      </c>
      <c r="F171" s="100" t="s">
        <v>320</v>
      </c>
      <c r="G171" s="100" t="s">
        <v>320</v>
      </c>
      <c r="H171" s="100" t="s">
        <v>320</v>
      </c>
      <c r="I171" s="100" t="s">
        <v>320</v>
      </c>
      <c r="J171" s="100" t="s">
        <v>320</v>
      </c>
      <c r="K171" s="101" t="s">
        <v>320</v>
      </c>
      <c r="L171" s="102">
        <f aca="true" t="shared" si="97" ref="L171:T171">IF(C171="*",0,2-L170)</f>
        <v>0</v>
      </c>
      <c r="M171" s="102">
        <f t="shared" si="97"/>
        <v>0</v>
      </c>
      <c r="N171" s="102">
        <f t="shared" si="97"/>
        <v>0</v>
      </c>
      <c r="O171" s="102">
        <f t="shared" si="97"/>
        <v>0</v>
      </c>
      <c r="P171" s="102">
        <f t="shared" si="97"/>
        <v>0</v>
      </c>
      <c r="Q171" s="102">
        <f t="shared" si="97"/>
        <v>0</v>
      </c>
      <c r="R171" s="102">
        <f t="shared" si="97"/>
        <v>0</v>
      </c>
      <c r="S171" s="102">
        <f t="shared" si="97"/>
        <v>0</v>
      </c>
      <c r="T171" s="102">
        <f t="shared" si="97"/>
        <v>0</v>
      </c>
      <c r="U171" s="103">
        <f>SUM(L171:T171)</f>
        <v>0</v>
      </c>
      <c r="V171" s="104">
        <f>SUM(C171:K171)-SUM(C170:K170)</f>
        <v>0</v>
      </c>
      <c r="W171" s="42"/>
      <c r="X171" s="69"/>
      <c r="Y171" s="66">
        <v>5</v>
      </c>
      <c r="Z171" s="84" t="s">
        <v>436</v>
      </c>
      <c r="AA171" s="144" t="s">
        <v>360</v>
      </c>
      <c r="AB171" s="85" t="s">
        <v>444</v>
      </c>
      <c r="AC171" s="86"/>
      <c r="AD171" s="24"/>
      <c r="AF171" s="24"/>
      <c r="AG171" s="24"/>
      <c r="AH171" s="24"/>
      <c r="AI171" s="24"/>
      <c r="AJ171" s="24"/>
      <c r="AK171" s="24"/>
      <c r="AL171" s="24"/>
    </row>
    <row r="172" spans="1:38" ht="4.5" customHeight="1" thickBot="1">
      <c r="A172" s="60"/>
      <c r="B172" s="44"/>
      <c r="C172" s="105"/>
      <c r="D172" s="65"/>
      <c r="E172" s="105"/>
      <c r="F172" s="105"/>
      <c r="G172" s="105"/>
      <c r="H172" s="105"/>
      <c r="I172" s="105"/>
      <c r="J172" s="105"/>
      <c r="K172" s="105"/>
      <c r="L172" s="106"/>
      <c r="M172" s="106"/>
      <c r="N172" s="106"/>
      <c r="O172" s="106"/>
      <c r="P172" s="106"/>
      <c r="Q172" s="106"/>
      <c r="R172" s="106"/>
      <c r="S172" s="106"/>
      <c r="T172" s="106"/>
      <c r="U172" s="105"/>
      <c r="V172" s="105"/>
      <c r="W172" s="42"/>
      <c r="X172" s="69"/>
      <c r="Y172" s="66"/>
      <c r="Z172" s="47"/>
      <c r="AA172" s="145"/>
      <c r="AB172" s="47"/>
      <c r="AC172" s="47"/>
      <c r="AD172" s="24"/>
      <c r="AF172" s="24"/>
      <c r="AG172" s="24"/>
      <c r="AH172" s="24"/>
      <c r="AI172" s="24"/>
      <c r="AJ172" s="24"/>
      <c r="AK172" s="24"/>
      <c r="AL172" s="24"/>
    </row>
    <row r="173" spans="1:38" ht="17.25" thickBot="1">
      <c r="A173" s="59" t="s">
        <v>348</v>
      </c>
      <c r="B173" s="51" t="s">
        <v>65</v>
      </c>
      <c r="C173" s="91">
        <v>2</v>
      </c>
      <c r="D173" s="92">
        <v>2</v>
      </c>
      <c r="E173" s="92">
        <v>3</v>
      </c>
      <c r="F173" s="92">
        <v>1</v>
      </c>
      <c r="G173" s="92">
        <v>4</v>
      </c>
      <c r="H173" s="92">
        <v>4</v>
      </c>
      <c r="I173" s="93">
        <v>1</v>
      </c>
      <c r="J173" s="93">
        <v>1</v>
      </c>
      <c r="K173" s="94">
        <v>0</v>
      </c>
      <c r="L173" s="95">
        <f aca="true" t="shared" si="98" ref="L173:T173">IF(C173="*",0,IF(C173&gt;C174,2,IF(C173=C174,1,0)))</f>
        <v>2</v>
      </c>
      <c r="M173" s="95">
        <f t="shared" si="98"/>
        <v>2</v>
      </c>
      <c r="N173" s="95">
        <f t="shared" si="98"/>
        <v>2</v>
      </c>
      <c r="O173" s="95">
        <f t="shared" si="98"/>
        <v>0</v>
      </c>
      <c r="P173" s="95">
        <f t="shared" si="98"/>
        <v>2</v>
      </c>
      <c r="Q173" s="95">
        <f t="shared" si="98"/>
        <v>2</v>
      </c>
      <c r="R173" s="95">
        <f t="shared" si="98"/>
        <v>0</v>
      </c>
      <c r="S173" s="95">
        <f t="shared" si="98"/>
        <v>2</v>
      </c>
      <c r="T173" s="95">
        <f t="shared" si="98"/>
        <v>0</v>
      </c>
      <c r="U173" s="96">
        <f>SUM(L173:T173)</f>
        <v>12</v>
      </c>
      <c r="V173" s="97">
        <f>SUM(C173:K173)-SUM(C174:K174)</f>
        <v>8</v>
      </c>
      <c r="W173" s="42"/>
      <c r="X173" s="69"/>
      <c r="Y173" s="66">
        <v>2</v>
      </c>
      <c r="Z173" s="84" t="s">
        <v>437</v>
      </c>
      <c r="AA173" s="144" t="s">
        <v>359</v>
      </c>
      <c r="AB173" s="85" t="s">
        <v>443</v>
      </c>
      <c r="AC173" s="86"/>
      <c r="AD173" s="24"/>
      <c r="AF173" s="24"/>
      <c r="AG173" s="24"/>
      <c r="AH173" s="24"/>
      <c r="AI173" s="24"/>
      <c r="AJ173" s="24"/>
      <c r="AK173" s="24"/>
      <c r="AL173" s="24"/>
    </row>
    <row r="174" spans="1:38" ht="17.25" thickBot="1">
      <c r="A174" s="59" t="s">
        <v>349</v>
      </c>
      <c r="B174" s="51" t="s">
        <v>191</v>
      </c>
      <c r="C174" s="98">
        <v>0</v>
      </c>
      <c r="D174" s="99">
        <v>0</v>
      </c>
      <c r="E174" s="99">
        <v>0</v>
      </c>
      <c r="F174" s="99">
        <v>2</v>
      </c>
      <c r="G174" s="99">
        <v>0</v>
      </c>
      <c r="H174" s="99">
        <v>0</v>
      </c>
      <c r="I174" s="100">
        <v>7</v>
      </c>
      <c r="J174" s="100">
        <v>0</v>
      </c>
      <c r="K174" s="101">
        <v>1</v>
      </c>
      <c r="L174" s="102">
        <f aca="true" t="shared" si="99" ref="L174:T174">IF(C174="*",0,2-L173)</f>
        <v>0</v>
      </c>
      <c r="M174" s="102">
        <f t="shared" si="99"/>
        <v>0</v>
      </c>
      <c r="N174" s="102">
        <f t="shared" si="99"/>
        <v>0</v>
      </c>
      <c r="O174" s="102">
        <f t="shared" si="99"/>
        <v>2</v>
      </c>
      <c r="P174" s="102">
        <f t="shared" si="99"/>
        <v>0</v>
      </c>
      <c r="Q174" s="102">
        <f t="shared" si="99"/>
        <v>0</v>
      </c>
      <c r="R174" s="102">
        <f t="shared" si="99"/>
        <v>2</v>
      </c>
      <c r="S174" s="102">
        <f t="shared" si="99"/>
        <v>0</v>
      </c>
      <c r="T174" s="102">
        <f t="shared" si="99"/>
        <v>2</v>
      </c>
      <c r="U174" s="103">
        <f>SUM(L174:T174)</f>
        <v>6.000000000000001</v>
      </c>
      <c r="V174" s="104">
        <f>SUM(C174:K174)-SUM(C173:K173)</f>
        <v>-8</v>
      </c>
      <c r="W174" s="42"/>
      <c r="X174" s="69"/>
      <c r="Y174" s="66">
        <v>3</v>
      </c>
      <c r="Z174" s="84" t="s">
        <v>442</v>
      </c>
      <c r="AA174" s="144" t="s">
        <v>360</v>
      </c>
      <c r="AB174" s="85" t="s">
        <v>444</v>
      </c>
      <c r="AC174" s="86"/>
      <c r="AD174" s="24"/>
      <c r="AF174" s="24"/>
      <c r="AG174" s="24"/>
      <c r="AH174" s="24"/>
      <c r="AI174" s="24"/>
      <c r="AJ174" s="24"/>
      <c r="AK174" s="24"/>
      <c r="AL174" s="24"/>
    </row>
    <row r="175" spans="1:38" ht="4.5" customHeight="1" thickBot="1">
      <c r="A175" s="60"/>
      <c r="B175" s="44"/>
      <c r="C175" s="105"/>
      <c r="D175" s="65"/>
      <c r="E175" s="105"/>
      <c r="F175" s="105"/>
      <c r="G175" s="105"/>
      <c r="H175" s="105"/>
      <c r="I175" s="105"/>
      <c r="J175" s="105"/>
      <c r="K175" s="105"/>
      <c r="L175" s="106"/>
      <c r="M175" s="106"/>
      <c r="N175" s="106"/>
      <c r="O175" s="106"/>
      <c r="P175" s="106"/>
      <c r="Q175" s="106"/>
      <c r="R175" s="106"/>
      <c r="S175" s="106"/>
      <c r="T175" s="106"/>
      <c r="U175" s="105"/>
      <c r="V175" s="105"/>
      <c r="W175" s="42"/>
      <c r="X175" s="69"/>
      <c r="Y175" s="66"/>
      <c r="Z175" s="44"/>
      <c r="AA175" s="146"/>
      <c r="AB175" s="47"/>
      <c r="AC175" s="44"/>
      <c r="AD175" s="24"/>
      <c r="AF175" s="24"/>
      <c r="AG175" s="24"/>
      <c r="AH175" s="24"/>
      <c r="AI175" s="24"/>
      <c r="AJ175" s="24"/>
      <c r="AK175" s="24"/>
      <c r="AL175" s="24"/>
    </row>
    <row r="176" spans="1:38" ht="17.25" thickBot="1">
      <c r="A176" s="59" t="s">
        <v>351</v>
      </c>
      <c r="B176" s="51" t="s">
        <v>243</v>
      </c>
      <c r="C176" s="91">
        <v>0</v>
      </c>
      <c r="D176" s="92">
        <v>0</v>
      </c>
      <c r="E176" s="93">
        <v>1</v>
      </c>
      <c r="F176" s="93">
        <v>3</v>
      </c>
      <c r="G176" s="93">
        <v>0</v>
      </c>
      <c r="H176" s="93">
        <v>1</v>
      </c>
      <c r="I176" s="93">
        <v>4</v>
      </c>
      <c r="J176" s="93">
        <v>0</v>
      </c>
      <c r="K176" s="135">
        <v>0</v>
      </c>
      <c r="L176" s="95">
        <f aca="true" t="shared" si="100" ref="L176:T176">IF(C176="*",0,IF(C176&gt;C177,2,IF(C176=C177,1,0)))</f>
        <v>0</v>
      </c>
      <c r="M176" s="95">
        <f t="shared" si="100"/>
        <v>0</v>
      </c>
      <c r="N176" s="95">
        <f t="shared" si="100"/>
        <v>1</v>
      </c>
      <c r="O176" s="95">
        <f t="shared" si="100"/>
        <v>2</v>
      </c>
      <c r="P176" s="95">
        <f t="shared" si="100"/>
        <v>0</v>
      </c>
      <c r="Q176" s="95">
        <f t="shared" si="100"/>
        <v>1</v>
      </c>
      <c r="R176" s="95">
        <f t="shared" si="100"/>
        <v>2</v>
      </c>
      <c r="S176" s="95">
        <f t="shared" si="100"/>
        <v>0</v>
      </c>
      <c r="T176" s="95">
        <f t="shared" si="100"/>
        <v>0</v>
      </c>
      <c r="U176" s="96">
        <f>SUM(L176:T176)</f>
        <v>6.000000000000001</v>
      </c>
      <c r="V176" s="97">
        <f>SUM(C176:K176)-SUM(C177:K177)</f>
        <v>-4</v>
      </c>
      <c r="W176" s="42"/>
      <c r="X176" s="69"/>
      <c r="Y176" s="66">
        <v>4</v>
      </c>
      <c r="Z176" s="72" t="s">
        <v>438</v>
      </c>
      <c r="AA176" s="150"/>
      <c r="AB176" s="78"/>
      <c r="AC176" s="73"/>
      <c r="AD176" s="24"/>
      <c r="AF176" s="24"/>
      <c r="AG176" s="24"/>
      <c r="AH176" s="24"/>
      <c r="AI176" s="24"/>
      <c r="AJ176" s="24"/>
      <c r="AK176" s="24"/>
      <c r="AL176" s="24"/>
    </row>
    <row r="177" spans="1:38" ht="17.25" thickBot="1">
      <c r="A177" s="59" t="s">
        <v>352</v>
      </c>
      <c r="B177" s="51" t="s">
        <v>240</v>
      </c>
      <c r="C177" s="98">
        <v>2</v>
      </c>
      <c r="D177" s="99">
        <v>2</v>
      </c>
      <c r="E177" s="100">
        <v>1</v>
      </c>
      <c r="F177" s="100">
        <v>1</v>
      </c>
      <c r="G177" s="100">
        <v>1</v>
      </c>
      <c r="H177" s="100">
        <v>1</v>
      </c>
      <c r="I177" s="100">
        <v>1</v>
      </c>
      <c r="J177" s="100">
        <v>2</v>
      </c>
      <c r="K177" s="136">
        <v>2</v>
      </c>
      <c r="L177" s="102">
        <f aca="true" t="shared" si="101" ref="L177:T177">IF(C177="*",0,2-L176)</f>
        <v>2</v>
      </c>
      <c r="M177" s="102">
        <f t="shared" si="101"/>
        <v>2</v>
      </c>
      <c r="N177" s="102">
        <f t="shared" si="101"/>
        <v>1</v>
      </c>
      <c r="O177" s="102">
        <f t="shared" si="101"/>
        <v>0</v>
      </c>
      <c r="P177" s="102">
        <f t="shared" si="101"/>
        <v>2</v>
      </c>
      <c r="Q177" s="102">
        <f t="shared" si="101"/>
        <v>1</v>
      </c>
      <c r="R177" s="102">
        <f t="shared" si="101"/>
        <v>0</v>
      </c>
      <c r="S177" s="102">
        <f t="shared" si="101"/>
        <v>2</v>
      </c>
      <c r="T177" s="102">
        <f t="shared" si="101"/>
        <v>2</v>
      </c>
      <c r="U177" s="103">
        <f>SUM(L177:T177)</f>
        <v>12</v>
      </c>
      <c r="V177" s="104">
        <f>SUM(C177:K177)-SUM(C176:K176)</f>
        <v>4</v>
      </c>
      <c r="W177" s="42"/>
      <c r="X177" s="69"/>
      <c r="Y177" s="66"/>
      <c r="Z177" s="74" t="s">
        <v>261</v>
      </c>
      <c r="AA177" s="149"/>
      <c r="AB177" s="75"/>
      <c r="AC177" s="76"/>
      <c r="AD177" s="24"/>
      <c r="AF177" s="24"/>
      <c r="AG177" s="24"/>
      <c r="AH177" s="24"/>
      <c r="AI177" s="24"/>
      <c r="AJ177" s="24"/>
      <c r="AK177" s="24"/>
      <c r="AL177" s="24"/>
    </row>
    <row r="178" spans="1:38" ht="7.5" customHeight="1">
      <c r="A178" s="67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2"/>
      <c r="X178" s="69"/>
      <c r="Y178" s="66"/>
      <c r="Z178" s="44"/>
      <c r="AA178" s="146"/>
      <c r="AB178" s="44"/>
      <c r="AC178" s="44"/>
      <c r="AD178" s="24"/>
      <c r="AF178" s="24"/>
      <c r="AG178" s="24"/>
      <c r="AH178" s="24"/>
      <c r="AI178" s="24"/>
      <c r="AJ178" s="24"/>
      <c r="AK178" s="24"/>
      <c r="AL178" s="24"/>
    </row>
    <row r="179" spans="1:38" ht="17.25" thickBot="1">
      <c r="A179" s="68" t="s">
        <v>321</v>
      </c>
      <c r="B179" s="53" t="s">
        <v>209</v>
      </c>
      <c r="C179" s="88" t="s">
        <v>309</v>
      </c>
      <c r="D179" s="88" t="s">
        <v>310</v>
      </c>
      <c r="E179" s="88" t="s">
        <v>311</v>
      </c>
      <c r="F179" s="88" t="s">
        <v>312</v>
      </c>
      <c r="G179" s="88" t="s">
        <v>313</v>
      </c>
      <c r="H179" s="88" t="s">
        <v>314</v>
      </c>
      <c r="I179" s="88" t="s">
        <v>315</v>
      </c>
      <c r="J179" s="88" t="s">
        <v>316</v>
      </c>
      <c r="K179" s="88" t="s">
        <v>317</v>
      </c>
      <c r="L179" s="89"/>
      <c r="M179" s="89"/>
      <c r="N179" s="89"/>
      <c r="O179" s="89"/>
      <c r="P179" s="89"/>
      <c r="Q179" s="89"/>
      <c r="R179" s="89"/>
      <c r="S179" s="89"/>
      <c r="T179" s="89"/>
      <c r="U179" s="90" t="s">
        <v>318</v>
      </c>
      <c r="V179" s="90" t="s">
        <v>319</v>
      </c>
      <c r="W179" s="42"/>
      <c r="X179" s="69"/>
      <c r="Y179" s="66"/>
      <c r="Z179" s="53" t="s">
        <v>358</v>
      </c>
      <c r="AA179" s="146"/>
      <c r="AB179" s="44"/>
      <c r="AC179" s="44"/>
      <c r="AD179" s="24"/>
      <c r="AF179" s="24"/>
      <c r="AG179" s="24"/>
      <c r="AH179" s="24"/>
      <c r="AI179" s="24"/>
      <c r="AJ179" s="24"/>
      <c r="AK179" s="24"/>
      <c r="AL179" s="24"/>
    </row>
    <row r="180" spans="1:38" ht="17.25" thickBot="1">
      <c r="A180" s="59" t="s">
        <v>348</v>
      </c>
      <c r="B180" s="51" t="s">
        <v>230</v>
      </c>
      <c r="C180" s="91" t="s">
        <v>320</v>
      </c>
      <c r="D180" s="92">
        <v>1</v>
      </c>
      <c r="E180" s="92">
        <v>0</v>
      </c>
      <c r="F180" s="92">
        <v>2</v>
      </c>
      <c r="G180" s="92">
        <v>3</v>
      </c>
      <c r="H180" s="92">
        <v>1</v>
      </c>
      <c r="I180" s="93">
        <v>0</v>
      </c>
      <c r="J180" s="93">
        <v>1</v>
      </c>
      <c r="K180" s="94">
        <v>0</v>
      </c>
      <c r="L180" s="95">
        <f aca="true" t="shared" si="102" ref="L180:T180">IF(C180="*",0,IF(C180&gt;C181,2,IF(C180=C181,1,0)))</f>
        <v>0</v>
      </c>
      <c r="M180" s="95">
        <f t="shared" si="102"/>
        <v>2</v>
      </c>
      <c r="N180" s="95">
        <f t="shared" si="102"/>
        <v>0</v>
      </c>
      <c r="O180" s="95">
        <f t="shared" si="102"/>
        <v>0</v>
      </c>
      <c r="P180" s="95">
        <f t="shared" si="102"/>
        <v>2</v>
      </c>
      <c r="Q180" s="95">
        <f t="shared" si="102"/>
        <v>0</v>
      </c>
      <c r="R180" s="95">
        <f t="shared" si="102"/>
        <v>0</v>
      </c>
      <c r="S180" s="95">
        <f t="shared" si="102"/>
        <v>1</v>
      </c>
      <c r="T180" s="95">
        <f t="shared" si="102"/>
        <v>0</v>
      </c>
      <c r="U180" s="96">
        <f>SUM(L180:T180)</f>
        <v>5</v>
      </c>
      <c r="V180" s="97">
        <f>SUM(C180:K180)-SUM(C181:K181)</f>
        <v>-8</v>
      </c>
      <c r="W180" s="42"/>
      <c r="X180" s="69"/>
      <c r="Y180" s="66">
        <v>1</v>
      </c>
      <c r="Z180" s="84" t="s">
        <v>439</v>
      </c>
      <c r="AA180" s="144" t="s">
        <v>359</v>
      </c>
      <c r="AB180" s="85" t="s">
        <v>443</v>
      </c>
      <c r="AC180" s="86"/>
      <c r="AD180" s="24"/>
      <c r="AF180" s="24"/>
      <c r="AG180" s="24"/>
      <c r="AH180" s="24"/>
      <c r="AI180" s="24"/>
      <c r="AJ180" s="24"/>
      <c r="AK180" s="24"/>
      <c r="AL180" s="24"/>
    </row>
    <row r="181" spans="1:38" ht="17.25" thickBot="1">
      <c r="A181" s="59" t="s">
        <v>349</v>
      </c>
      <c r="B181" s="51" t="s">
        <v>183</v>
      </c>
      <c r="C181" s="98" t="s">
        <v>320</v>
      </c>
      <c r="D181" s="99">
        <v>0</v>
      </c>
      <c r="E181" s="99">
        <v>1</v>
      </c>
      <c r="F181" s="99">
        <v>3</v>
      </c>
      <c r="G181" s="99">
        <v>2</v>
      </c>
      <c r="H181" s="99">
        <v>4</v>
      </c>
      <c r="I181" s="100">
        <v>2</v>
      </c>
      <c r="J181" s="100">
        <v>1</v>
      </c>
      <c r="K181" s="101">
        <v>3</v>
      </c>
      <c r="L181" s="102">
        <f aca="true" t="shared" si="103" ref="L181:T181">IF(C181="*",0,2-L180)</f>
        <v>0</v>
      </c>
      <c r="M181" s="102">
        <f t="shared" si="103"/>
        <v>0</v>
      </c>
      <c r="N181" s="102">
        <f t="shared" si="103"/>
        <v>2</v>
      </c>
      <c r="O181" s="102">
        <f t="shared" si="103"/>
        <v>2</v>
      </c>
      <c r="P181" s="102">
        <f t="shared" si="103"/>
        <v>0</v>
      </c>
      <c r="Q181" s="102">
        <f t="shared" si="103"/>
        <v>2</v>
      </c>
      <c r="R181" s="102">
        <f t="shared" si="103"/>
        <v>2</v>
      </c>
      <c r="S181" s="102">
        <f t="shared" si="103"/>
        <v>1</v>
      </c>
      <c r="T181" s="102">
        <f t="shared" si="103"/>
        <v>2</v>
      </c>
      <c r="U181" s="103">
        <f>SUM(L181:T181)</f>
        <v>11</v>
      </c>
      <c r="V181" s="104">
        <f>SUM(C181:K181)-SUM(C180:K180)</f>
        <v>8</v>
      </c>
      <c r="W181" s="42"/>
      <c r="X181" s="69"/>
      <c r="Y181" s="66">
        <v>5</v>
      </c>
      <c r="Z181" s="84" t="s">
        <v>440</v>
      </c>
      <c r="AA181" s="144" t="s">
        <v>360</v>
      </c>
      <c r="AB181" s="85" t="s">
        <v>444</v>
      </c>
      <c r="AC181" s="86"/>
      <c r="AD181" s="24"/>
      <c r="AF181" s="24"/>
      <c r="AG181" s="24"/>
      <c r="AH181" s="24"/>
      <c r="AI181" s="24"/>
      <c r="AJ181" s="24"/>
      <c r="AK181" s="24"/>
      <c r="AL181" s="24"/>
    </row>
    <row r="182" spans="1:38" ht="4.5" customHeight="1" thickBot="1">
      <c r="A182" s="60"/>
      <c r="B182" s="44"/>
      <c r="C182" s="105"/>
      <c r="D182" s="65"/>
      <c r="E182" s="105"/>
      <c r="F182" s="105"/>
      <c r="G182" s="105"/>
      <c r="H182" s="105"/>
      <c r="I182" s="105"/>
      <c r="J182" s="105"/>
      <c r="K182" s="105"/>
      <c r="L182" s="106"/>
      <c r="M182" s="106"/>
      <c r="N182" s="106"/>
      <c r="O182" s="106"/>
      <c r="P182" s="106"/>
      <c r="Q182" s="106"/>
      <c r="R182" s="106"/>
      <c r="S182" s="106"/>
      <c r="T182" s="106"/>
      <c r="U182" s="105"/>
      <c r="V182" s="105"/>
      <c r="W182" s="42"/>
      <c r="X182" s="69"/>
      <c r="Y182" s="66"/>
      <c r="Z182" s="47"/>
      <c r="AA182" s="145"/>
      <c r="AB182" s="47"/>
      <c r="AC182" s="47"/>
      <c r="AD182" s="24"/>
      <c r="AF182" s="24"/>
      <c r="AG182" s="24"/>
      <c r="AH182" s="24"/>
      <c r="AI182" s="24"/>
      <c r="AJ182" s="24"/>
      <c r="AK182" s="24"/>
      <c r="AL182" s="24"/>
    </row>
    <row r="183" spans="1:38" ht="17.25" thickBot="1">
      <c r="A183" s="59" t="s">
        <v>351</v>
      </c>
      <c r="B183" s="51" t="s">
        <v>87</v>
      </c>
      <c r="C183" s="91">
        <v>2</v>
      </c>
      <c r="D183" s="111">
        <v>0</v>
      </c>
      <c r="E183" s="92">
        <v>2</v>
      </c>
      <c r="F183" s="111">
        <v>2</v>
      </c>
      <c r="G183" s="92">
        <v>1</v>
      </c>
      <c r="H183" s="92">
        <v>1</v>
      </c>
      <c r="I183" s="93">
        <v>1</v>
      </c>
      <c r="J183" s="116">
        <v>0</v>
      </c>
      <c r="K183" s="94">
        <v>0</v>
      </c>
      <c r="L183" s="95">
        <f aca="true" t="shared" si="104" ref="L183:T183">IF(C183="*",0,IF(C183&gt;C184,2,IF(C183=C184,1,0)))</f>
        <v>2</v>
      </c>
      <c r="M183" s="95">
        <f t="shared" si="104"/>
        <v>0</v>
      </c>
      <c r="N183" s="95">
        <f t="shared" si="104"/>
        <v>2</v>
      </c>
      <c r="O183" s="95">
        <f t="shared" si="104"/>
        <v>2</v>
      </c>
      <c r="P183" s="95">
        <f t="shared" si="104"/>
        <v>0</v>
      </c>
      <c r="Q183" s="95">
        <f t="shared" si="104"/>
        <v>1</v>
      </c>
      <c r="R183" s="95">
        <f t="shared" si="104"/>
        <v>0</v>
      </c>
      <c r="S183" s="95">
        <f t="shared" si="104"/>
        <v>0</v>
      </c>
      <c r="T183" s="95">
        <f t="shared" si="104"/>
        <v>0</v>
      </c>
      <c r="U183" s="96">
        <f>SUM(L183:T183)</f>
        <v>7.000000000000001</v>
      </c>
      <c r="V183" s="97">
        <f>SUM(C183:K183)-SUM(C184:K184)</f>
        <v>-4</v>
      </c>
      <c r="W183" s="42"/>
      <c r="X183" s="69"/>
      <c r="Y183" s="66">
        <v>2</v>
      </c>
      <c r="Z183" s="84" t="s">
        <v>441</v>
      </c>
      <c r="AA183" s="144" t="s">
        <v>359</v>
      </c>
      <c r="AB183" s="85" t="s">
        <v>443</v>
      </c>
      <c r="AC183" s="86"/>
      <c r="AD183" s="24"/>
      <c r="AF183" s="24"/>
      <c r="AG183" s="24"/>
      <c r="AH183" s="24"/>
      <c r="AI183" s="24"/>
      <c r="AJ183" s="24"/>
      <c r="AK183" s="24"/>
      <c r="AL183" s="24"/>
    </row>
    <row r="184" spans="1:38" ht="17.25" thickBot="1">
      <c r="A184" s="59" t="s">
        <v>352</v>
      </c>
      <c r="B184" s="51" t="s">
        <v>85</v>
      </c>
      <c r="C184" s="98">
        <v>0</v>
      </c>
      <c r="D184" s="112">
        <v>2</v>
      </c>
      <c r="E184" s="99">
        <v>0</v>
      </c>
      <c r="F184" s="112">
        <v>0</v>
      </c>
      <c r="G184" s="99">
        <v>3</v>
      </c>
      <c r="H184" s="99">
        <v>1</v>
      </c>
      <c r="I184" s="100">
        <v>2</v>
      </c>
      <c r="J184" s="117">
        <v>2</v>
      </c>
      <c r="K184" s="101">
        <v>3</v>
      </c>
      <c r="L184" s="102">
        <f aca="true" t="shared" si="105" ref="L184:T184">IF(C184="*",0,2-L183)</f>
        <v>0</v>
      </c>
      <c r="M184" s="102">
        <f t="shared" si="105"/>
        <v>2</v>
      </c>
      <c r="N184" s="102">
        <f t="shared" si="105"/>
        <v>0</v>
      </c>
      <c r="O184" s="102">
        <f t="shared" si="105"/>
        <v>0</v>
      </c>
      <c r="P184" s="102">
        <f t="shared" si="105"/>
        <v>2</v>
      </c>
      <c r="Q184" s="102">
        <f t="shared" si="105"/>
        <v>1</v>
      </c>
      <c r="R184" s="102">
        <f t="shared" si="105"/>
        <v>2</v>
      </c>
      <c r="S184" s="102">
        <f t="shared" si="105"/>
        <v>2</v>
      </c>
      <c r="T184" s="102">
        <f t="shared" si="105"/>
        <v>2</v>
      </c>
      <c r="U184" s="103">
        <f>SUM(L184:T184)</f>
        <v>11</v>
      </c>
      <c r="V184" s="104">
        <f>SUM(C184:K184)-SUM(C183:K183)</f>
        <v>4</v>
      </c>
      <c r="W184" s="42"/>
      <c r="X184" s="69"/>
      <c r="Y184" s="66">
        <v>3</v>
      </c>
      <c r="Z184" s="84" t="s">
        <v>265</v>
      </c>
      <c r="AA184" s="144" t="s">
        <v>360</v>
      </c>
      <c r="AB184" s="85" t="s">
        <v>444</v>
      </c>
      <c r="AC184" s="86"/>
      <c r="AD184" s="24"/>
      <c r="AF184" s="24"/>
      <c r="AG184" s="24"/>
      <c r="AH184" s="24"/>
      <c r="AI184" s="24"/>
      <c r="AJ184" s="24"/>
      <c r="AK184" s="24"/>
      <c r="AL184" s="24"/>
    </row>
    <row r="185" spans="1:38" ht="4.5" customHeight="1" thickBot="1">
      <c r="A185" s="60"/>
      <c r="B185" s="44"/>
      <c r="C185" s="105"/>
      <c r="D185" s="65"/>
      <c r="E185" s="105"/>
      <c r="F185" s="105"/>
      <c r="G185" s="105"/>
      <c r="H185" s="105"/>
      <c r="I185" s="105"/>
      <c r="J185" s="105"/>
      <c r="K185" s="105"/>
      <c r="L185" s="106"/>
      <c r="M185" s="106"/>
      <c r="N185" s="106"/>
      <c r="O185" s="106"/>
      <c r="P185" s="106"/>
      <c r="Q185" s="106"/>
      <c r="R185" s="106"/>
      <c r="S185" s="106"/>
      <c r="T185" s="106"/>
      <c r="U185" s="105"/>
      <c r="V185" s="105"/>
      <c r="W185" s="42"/>
      <c r="X185" s="69"/>
      <c r="Y185" s="66"/>
      <c r="Z185" s="47"/>
      <c r="AA185" s="145"/>
      <c r="AB185" s="47"/>
      <c r="AC185" s="47"/>
      <c r="AD185" s="24"/>
      <c r="AF185" s="24"/>
      <c r="AG185" s="24"/>
      <c r="AH185" s="24"/>
      <c r="AI185" s="24"/>
      <c r="AJ185" s="24"/>
      <c r="AK185" s="24"/>
      <c r="AL185" s="24"/>
    </row>
    <row r="186" spans="1:38" ht="17.25" thickBot="1">
      <c r="A186" s="59" t="s">
        <v>350</v>
      </c>
      <c r="B186" s="51" t="s">
        <v>185</v>
      </c>
      <c r="C186" s="91" t="s">
        <v>320</v>
      </c>
      <c r="D186" s="92" t="s">
        <v>320</v>
      </c>
      <c r="E186" s="93" t="s">
        <v>320</v>
      </c>
      <c r="F186" s="93" t="s">
        <v>320</v>
      </c>
      <c r="G186" s="93" t="s">
        <v>320</v>
      </c>
      <c r="H186" s="93" t="s">
        <v>320</v>
      </c>
      <c r="I186" s="93" t="s">
        <v>320</v>
      </c>
      <c r="J186" s="93" t="s">
        <v>320</v>
      </c>
      <c r="K186" s="94" t="s">
        <v>320</v>
      </c>
      <c r="L186" s="95">
        <f aca="true" t="shared" si="106" ref="L186:T186">IF(C186="*",0,IF(C186&gt;C187,2,IF(C186=C187,1,0)))</f>
        <v>0</v>
      </c>
      <c r="M186" s="95">
        <f t="shared" si="106"/>
        <v>0</v>
      </c>
      <c r="N186" s="95">
        <f t="shared" si="106"/>
        <v>0</v>
      </c>
      <c r="O186" s="95">
        <f t="shared" si="106"/>
        <v>0</v>
      </c>
      <c r="P186" s="95">
        <f t="shared" si="106"/>
        <v>0</v>
      </c>
      <c r="Q186" s="95">
        <f t="shared" si="106"/>
        <v>0</v>
      </c>
      <c r="R186" s="95">
        <f t="shared" si="106"/>
        <v>0</v>
      </c>
      <c r="S186" s="95">
        <f t="shared" si="106"/>
        <v>0</v>
      </c>
      <c r="T186" s="95">
        <f t="shared" si="106"/>
        <v>0</v>
      </c>
      <c r="U186" s="96">
        <f>SUM(L186:T186)</f>
        <v>0</v>
      </c>
      <c r="V186" s="97">
        <f>SUM(C186:K186)-SUM(C187:K187)</f>
        <v>0</v>
      </c>
      <c r="W186" s="42"/>
      <c r="X186" s="69"/>
      <c r="Y186" s="66">
        <v>4</v>
      </c>
      <c r="Z186" s="77" t="s">
        <v>266</v>
      </c>
      <c r="AA186" s="147"/>
      <c r="AB186" s="78"/>
      <c r="AC186" s="79"/>
      <c r="AD186" s="24"/>
      <c r="AF186" s="24"/>
      <c r="AG186" s="24"/>
      <c r="AH186" s="24"/>
      <c r="AI186" s="24"/>
      <c r="AJ186" s="24"/>
      <c r="AK186" s="24"/>
      <c r="AL186" s="24"/>
    </row>
    <row r="187" spans="1:38" ht="17.25" thickBot="1">
      <c r="A187" s="59"/>
      <c r="B187" s="51" t="s">
        <v>263</v>
      </c>
      <c r="C187" s="98" t="s">
        <v>320</v>
      </c>
      <c r="D187" s="99" t="s">
        <v>320</v>
      </c>
      <c r="E187" s="100" t="s">
        <v>320</v>
      </c>
      <c r="F187" s="100" t="s">
        <v>320</v>
      </c>
      <c r="G187" s="100" t="s">
        <v>320</v>
      </c>
      <c r="H187" s="100" t="s">
        <v>320</v>
      </c>
      <c r="I187" s="100" t="s">
        <v>320</v>
      </c>
      <c r="J187" s="100" t="s">
        <v>320</v>
      </c>
      <c r="K187" s="101" t="s">
        <v>320</v>
      </c>
      <c r="L187" s="102">
        <f aca="true" t="shared" si="107" ref="L187:T187">IF(C187="*",0,2-L186)</f>
        <v>0</v>
      </c>
      <c r="M187" s="102">
        <f t="shared" si="107"/>
        <v>0</v>
      </c>
      <c r="N187" s="102">
        <f t="shared" si="107"/>
        <v>0</v>
      </c>
      <c r="O187" s="102">
        <f t="shared" si="107"/>
        <v>0</v>
      </c>
      <c r="P187" s="102">
        <f t="shared" si="107"/>
        <v>0</v>
      </c>
      <c r="Q187" s="102">
        <f t="shared" si="107"/>
        <v>0</v>
      </c>
      <c r="R187" s="102">
        <f t="shared" si="107"/>
        <v>0</v>
      </c>
      <c r="S187" s="102">
        <f t="shared" si="107"/>
        <v>0</v>
      </c>
      <c r="T187" s="102">
        <f t="shared" si="107"/>
        <v>0</v>
      </c>
      <c r="U187" s="103">
        <f>SUM(L187:T187)</f>
        <v>0</v>
      </c>
      <c r="V187" s="104">
        <f>SUM(C187:K187)-SUM(C186:K186)</f>
        <v>0</v>
      </c>
      <c r="W187" s="42"/>
      <c r="X187" s="69"/>
      <c r="Y187" s="66"/>
      <c r="Z187" s="74" t="s">
        <v>261</v>
      </c>
      <c r="AA187" s="149"/>
      <c r="AB187" s="75"/>
      <c r="AC187" s="76"/>
      <c r="AD187" s="24"/>
      <c r="AF187" s="24"/>
      <c r="AG187" s="24"/>
      <c r="AH187" s="24"/>
      <c r="AI187" s="24"/>
      <c r="AJ187" s="24"/>
      <c r="AK187" s="24"/>
      <c r="AL187" s="24"/>
    </row>
    <row r="188" spans="1:38" ht="9" customHeight="1">
      <c r="A188" s="46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2"/>
      <c r="X188" s="69"/>
      <c r="Y188" s="66"/>
      <c r="Z188" s="44"/>
      <c r="AA188" s="146"/>
      <c r="AB188" s="44"/>
      <c r="AC188" s="44"/>
      <c r="AD188" s="24"/>
      <c r="AF188" s="24"/>
      <c r="AG188" s="24"/>
      <c r="AH188" s="24"/>
      <c r="AI188" s="24"/>
      <c r="AJ188" s="24"/>
      <c r="AK188" s="24"/>
      <c r="AL188" s="24"/>
    </row>
    <row r="189" spans="1:38" ht="16.5">
      <c r="A189" s="25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Y189" s="61"/>
      <c r="Z189" s="24"/>
      <c r="AA189" s="151"/>
      <c r="AB189" s="24"/>
      <c r="AC189" s="24"/>
      <c r="AD189" s="24"/>
      <c r="AF189" s="24"/>
      <c r="AG189" s="24"/>
      <c r="AH189" s="24"/>
      <c r="AI189" s="24"/>
      <c r="AJ189" s="24"/>
      <c r="AK189" s="24"/>
      <c r="AL189" s="24"/>
    </row>
    <row r="190" spans="1:38" ht="16.5">
      <c r="A190" s="25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Y190" s="61"/>
      <c r="Z190" s="24"/>
      <c r="AA190" s="151"/>
      <c r="AB190" s="24"/>
      <c r="AC190" s="24"/>
      <c r="AD190" s="24"/>
      <c r="AF190" s="24"/>
      <c r="AG190" s="24"/>
      <c r="AH190" s="24"/>
      <c r="AI190" s="24"/>
      <c r="AJ190" s="24"/>
      <c r="AK190" s="24"/>
      <c r="AL190" s="24"/>
    </row>
    <row r="191" spans="1:38" ht="16.5">
      <c r="A191" s="25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Y191" s="61"/>
      <c r="Z191" s="24"/>
      <c r="AA191" s="151"/>
      <c r="AB191" s="24"/>
      <c r="AC191" s="24"/>
      <c r="AD191" s="24"/>
      <c r="AF191" s="24"/>
      <c r="AG191" s="24"/>
      <c r="AH191" s="24"/>
      <c r="AI191" s="24"/>
      <c r="AJ191" s="24"/>
      <c r="AK191" s="24"/>
      <c r="AL191" s="24"/>
    </row>
    <row r="192" spans="1:38" ht="16.5">
      <c r="A192" s="25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Y192" s="61"/>
      <c r="Z192" s="24"/>
      <c r="AA192" s="151"/>
      <c r="AB192" s="24"/>
      <c r="AC192" s="24"/>
      <c r="AD192" s="24"/>
      <c r="AF192" s="24"/>
      <c r="AG192" s="24"/>
      <c r="AH192" s="24"/>
      <c r="AI192" s="24"/>
      <c r="AJ192" s="24"/>
      <c r="AK192" s="24"/>
      <c r="AL192" s="24"/>
    </row>
    <row r="193" spans="1:38" ht="16.5">
      <c r="A193" s="25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Y193" s="61"/>
      <c r="Z193" s="24"/>
      <c r="AA193" s="151"/>
      <c r="AB193" s="24"/>
      <c r="AC193" s="24"/>
      <c r="AD193" s="24"/>
      <c r="AF193" s="24"/>
      <c r="AG193" s="24"/>
      <c r="AH193" s="24"/>
      <c r="AI193" s="24"/>
      <c r="AJ193" s="24"/>
      <c r="AK193" s="24"/>
      <c r="AL193" s="24"/>
    </row>
    <row r="194" spans="1:38" ht="16.5">
      <c r="A194" s="25"/>
      <c r="B194" s="24"/>
      <c r="Y194" s="61"/>
      <c r="Z194" s="24"/>
      <c r="AA194" s="151"/>
      <c r="AB194" s="24"/>
      <c r="AC194" s="24"/>
      <c r="AD194" s="24"/>
      <c r="AF194" s="24"/>
      <c r="AG194" s="24"/>
      <c r="AH194" s="24"/>
      <c r="AI194" s="24"/>
      <c r="AJ194" s="24"/>
      <c r="AK194" s="24"/>
      <c r="AL194" s="24"/>
    </row>
    <row r="195" spans="1:38" ht="16.5">
      <c r="A195" s="25"/>
      <c r="B195" s="24"/>
      <c r="Y195" s="61"/>
      <c r="Z195" s="24"/>
      <c r="AA195" s="151"/>
      <c r="AB195" s="24"/>
      <c r="AC195" s="24"/>
      <c r="AD195" s="24"/>
      <c r="AF195" s="24"/>
      <c r="AG195" s="24"/>
      <c r="AH195" s="24"/>
      <c r="AI195" s="24"/>
      <c r="AJ195" s="24"/>
      <c r="AK195" s="24"/>
      <c r="AL195" s="24"/>
    </row>
    <row r="196" spans="1:38" ht="16.5">
      <c r="A196" s="25"/>
      <c r="B196" s="24"/>
      <c r="Y196" s="61"/>
      <c r="Z196" s="24"/>
      <c r="AA196" s="151"/>
      <c r="AB196" s="24"/>
      <c r="AC196" s="24"/>
      <c r="AD196" s="24"/>
      <c r="AF196" s="24"/>
      <c r="AG196" s="24"/>
      <c r="AH196" s="24"/>
      <c r="AI196" s="24"/>
      <c r="AJ196" s="24"/>
      <c r="AK196" s="24"/>
      <c r="AL196" s="24"/>
    </row>
    <row r="197" spans="1:38" ht="16.5">
      <c r="A197" s="25"/>
      <c r="B197" s="24"/>
      <c r="Y197" s="61"/>
      <c r="Z197" s="24"/>
      <c r="AA197" s="151"/>
      <c r="AB197" s="24"/>
      <c r="AC197" s="24"/>
      <c r="AD197" s="24"/>
      <c r="AF197" s="24"/>
      <c r="AG197" s="24"/>
      <c r="AH197" s="24"/>
      <c r="AI197" s="24"/>
      <c r="AJ197" s="24"/>
      <c r="AK197" s="24"/>
      <c r="AL197" s="24"/>
    </row>
    <row r="198" spans="1:38" ht="16.5">
      <c r="A198" s="25"/>
      <c r="B198" s="24"/>
      <c r="Y198" s="61"/>
      <c r="Z198" s="24"/>
      <c r="AA198" s="151"/>
      <c r="AB198" s="24"/>
      <c r="AC198" s="24"/>
      <c r="AD198" s="24"/>
      <c r="AF198" s="24"/>
      <c r="AG198" s="24"/>
      <c r="AH198" s="24"/>
      <c r="AI198" s="24"/>
      <c r="AJ198" s="24"/>
      <c r="AK198" s="24"/>
      <c r="AL198" s="24"/>
    </row>
    <row r="199" spans="1:38" ht="16.5">
      <c r="A199" s="25"/>
      <c r="B199" s="24"/>
      <c r="Y199" s="61"/>
      <c r="Z199" s="24"/>
      <c r="AA199" s="151"/>
      <c r="AB199" s="24"/>
      <c r="AC199" s="24"/>
      <c r="AD199" s="24"/>
      <c r="AF199" s="24"/>
      <c r="AG199" s="24"/>
      <c r="AH199" s="24"/>
      <c r="AI199" s="24"/>
      <c r="AJ199" s="24"/>
      <c r="AK199" s="24"/>
      <c r="AL199" s="24"/>
    </row>
    <row r="200" spans="1:38" ht="16.5">
      <c r="A200" s="25"/>
      <c r="B200" s="24"/>
      <c r="Y200" s="61"/>
      <c r="Z200" s="24"/>
      <c r="AA200" s="151"/>
      <c r="AB200" s="24"/>
      <c r="AC200" s="24"/>
      <c r="AD200" s="24"/>
      <c r="AF200" s="24"/>
      <c r="AG200" s="24"/>
      <c r="AH200" s="24"/>
      <c r="AI200" s="24"/>
      <c r="AJ200" s="24"/>
      <c r="AK200" s="24"/>
      <c r="AL200" s="24"/>
    </row>
    <row r="201" spans="1:38" ht="16.5">
      <c r="A201" s="25"/>
      <c r="B201" s="24"/>
      <c r="Y201" s="24"/>
      <c r="Z201" s="24"/>
      <c r="AA201" s="151"/>
      <c r="AB201" s="24"/>
      <c r="AC201" s="24"/>
      <c r="AD201" s="24"/>
      <c r="AF201" s="24"/>
      <c r="AG201" s="24"/>
      <c r="AH201" s="24"/>
      <c r="AI201" s="24"/>
      <c r="AJ201" s="24"/>
      <c r="AK201" s="24"/>
      <c r="AL201" s="24"/>
    </row>
    <row r="202" spans="1:38" ht="16.5">
      <c r="A202" s="25"/>
      <c r="B202" s="24"/>
      <c r="Y202" s="24"/>
      <c r="Z202" s="24"/>
      <c r="AA202" s="151"/>
      <c r="AB202" s="24"/>
      <c r="AC202" s="24"/>
      <c r="AD202" s="24"/>
      <c r="AF202" s="24"/>
      <c r="AG202" s="24"/>
      <c r="AH202" s="24"/>
      <c r="AI202" s="24"/>
      <c r="AJ202" s="24"/>
      <c r="AK202" s="24"/>
      <c r="AL202" s="24"/>
    </row>
    <row r="203" spans="1:38" ht="16.5">
      <c r="A203" s="25"/>
      <c r="B203" s="24"/>
      <c r="Y203" s="24"/>
      <c r="Z203" s="24"/>
      <c r="AA203" s="151"/>
      <c r="AB203" s="24"/>
      <c r="AC203" s="24"/>
      <c r="AD203" s="24"/>
      <c r="AF203" s="24"/>
      <c r="AG203" s="24"/>
      <c r="AH203" s="24"/>
      <c r="AI203" s="24"/>
      <c r="AJ203" s="24"/>
      <c r="AK203" s="24"/>
      <c r="AL203" s="24"/>
    </row>
    <row r="204" spans="1:38" ht="16.5">
      <c r="A204" s="25"/>
      <c r="B204" s="24"/>
      <c r="Y204" s="24"/>
      <c r="Z204" s="24"/>
      <c r="AA204" s="151"/>
      <c r="AB204" s="24"/>
      <c r="AC204" s="24"/>
      <c r="AD204" s="24"/>
      <c r="AF204" s="24"/>
      <c r="AG204" s="24"/>
      <c r="AH204" s="24"/>
      <c r="AI204" s="24"/>
      <c r="AJ204" s="24"/>
      <c r="AK204" s="24"/>
      <c r="AL204" s="24"/>
    </row>
    <row r="205" spans="1:38" ht="16.5">
      <c r="A205" s="25"/>
      <c r="B205" s="24"/>
      <c r="Y205" s="24"/>
      <c r="Z205" s="24"/>
      <c r="AA205" s="151"/>
      <c r="AB205" s="24"/>
      <c r="AC205" s="24"/>
      <c r="AD205" s="24"/>
      <c r="AF205" s="24"/>
      <c r="AG205" s="24"/>
      <c r="AH205" s="24"/>
      <c r="AI205" s="24"/>
      <c r="AJ205" s="24"/>
      <c r="AK205" s="24"/>
      <c r="AL205" s="24"/>
    </row>
    <row r="206" spans="1:38" ht="16.5">
      <c r="A206" s="25"/>
      <c r="B206" s="24"/>
      <c r="Y206" s="24"/>
      <c r="Z206" s="24"/>
      <c r="AA206" s="151"/>
      <c r="AB206" s="24"/>
      <c r="AC206" s="24"/>
      <c r="AD206" s="24"/>
      <c r="AF206" s="24"/>
      <c r="AG206" s="24"/>
      <c r="AH206" s="24"/>
      <c r="AI206" s="24"/>
      <c r="AJ206" s="24"/>
      <c r="AK206" s="24"/>
      <c r="AL206" s="24"/>
    </row>
    <row r="207" spans="1:38" ht="16.5">
      <c r="A207" s="25"/>
      <c r="B207" s="24"/>
      <c r="Y207" s="24"/>
      <c r="Z207" s="24"/>
      <c r="AA207" s="151"/>
      <c r="AB207" s="24"/>
      <c r="AC207" s="24"/>
      <c r="AD207" s="24"/>
      <c r="AF207" s="24"/>
      <c r="AG207" s="24"/>
      <c r="AH207" s="24"/>
      <c r="AI207" s="24"/>
      <c r="AJ207" s="24"/>
      <c r="AK207" s="24"/>
      <c r="AL207" s="24"/>
    </row>
    <row r="208" spans="1:38" ht="16.5">
      <c r="A208" s="25"/>
      <c r="B208" s="24"/>
      <c r="Y208" s="24"/>
      <c r="Z208" s="24"/>
      <c r="AA208" s="151"/>
      <c r="AB208" s="24"/>
      <c r="AC208" s="24"/>
      <c r="AD208" s="24"/>
      <c r="AF208" s="24"/>
      <c r="AG208" s="24"/>
      <c r="AH208" s="24"/>
      <c r="AI208" s="24"/>
      <c r="AJ208" s="24"/>
      <c r="AK208" s="24"/>
      <c r="AL208" s="24"/>
    </row>
    <row r="209" spans="1:38" ht="16.5">
      <c r="A209" s="25"/>
      <c r="B209" s="24"/>
      <c r="Y209" s="24"/>
      <c r="Z209" s="24"/>
      <c r="AA209" s="151"/>
      <c r="AB209" s="24"/>
      <c r="AC209" s="24"/>
      <c r="AD209" s="24"/>
      <c r="AF209" s="24"/>
      <c r="AG209" s="24"/>
      <c r="AH209" s="24"/>
      <c r="AI209" s="24"/>
      <c r="AJ209" s="24"/>
      <c r="AK209" s="24"/>
      <c r="AL209" s="24"/>
    </row>
    <row r="210" spans="1:38" ht="16.5">
      <c r="A210" s="25"/>
      <c r="B210" s="24"/>
      <c r="Y210" s="24"/>
      <c r="Z210" s="24"/>
      <c r="AA210" s="151"/>
      <c r="AB210" s="24"/>
      <c r="AC210" s="24"/>
      <c r="AD210" s="24"/>
      <c r="AF210" s="24"/>
      <c r="AG210" s="24"/>
      <c r="AH210" s="24"/>
      <c r="AI210" s="24"/>
      <c r="AJ210" s="24"/>
      <c r="AK210" s="24"/>
      <c r="AL210" s="24"/>
    </row>
    <row r="211" spans="1:38" ht="16.5">
      <c r="A211" s="25"/>
      <c r="B211" s="24"/>
      <c r="Y211" s="24"/>
      <c r="Z211" s="24"/>
      <c r="AA211" s="24"/>
      <c r="AB211" s="24"/>
      <c r="AC211" s="24"/>
      <c r="AD211" s="24"/>
      <c r="AF211" s="24"/>
      <c r="AG211" s="24"/>
      <c r="AH211" s="24"/>
      <c r="AI211" s="24"/>
      <c r="AJ211" s="24"/>
      <c r="AK211" s="24"/>
      <c r="AL211" s="24"/>
    </row>
    <row r="212" spans="1:38" ht="16.5">
      <c r="A212" s="25"/>
      <c r="B212" s="24"/>
      <c r="Y212" s="24"/>
      <c r="Z212" s="24"/>
      <c r="AA212" s="24"/>
      <c r="AB212" s="24"/>
      <c r="AC212" s="24"/>
      <c r="AD212" s="24"/>
      <c r="AF212" s="24"/>
      <c r="AG212" s="24"/>
      <c r="AH212" s="24"/>
      <c r="AI212" s="24"/>
      <c r="AJ212" s="24"/>
      <c r="AK212" s="24"/>
      <c r="AL212" s="24"/>
    </row>
    <row r="213" spans="1:38" ht="16.5">
      <c r="A213" s="25"/>
      <c r="B213" s="24"/>
      <c r="Z213" s="24"/>
      <c r="AA213" s="24"/>
      <c r="AB213" s="24"/>
      <c r="AC213" s="24"/>
      <c r="AD213" s="24"/>
      <c r="AF213" s="24"/>
      <c r="AG213" s="24"/>
      <c r="AH213" s="24"/>
      <c r="AI213" s="24"/>
      <c r="AJ213" s="24"/>
      <c r="AK213" s="24"/>
      <c r="AL213" s="24"/>
    </row>
    <row r="214" spans="1:38" ht="16.5">
      <c r="A214" s="25"/>
      <c r="B214" s="24"/>
      <c r="Z214" s="24"/>
      <c r="AA214" s="24"/>
      <c r="AB214" s="24"/>
      <c r="AC214" s="24"/>
      <c r="AD214" s="24"/>
      <c r="AF214" s="24"/>
      <c r="AG214" s="24"/>
      <c r="AH214" s="24"/>
      <c r="AI214" s="24"/>
      <c r="AJ214" s="24"/>
      <c r="AK214" s="24"/>
      <c r="AL214" s="24"/>
    </row>
    <row r="215" spans="1:38" ht="16.5">
      <c r="A215" s="25"/>
      <c r="B215" s="24"/>
      <c r="Z215" s="24"/>
      <c r="AA215" s="24"/>
      <c r="AB215" s="24"/>
      <c r="AC215" s="24"/>
      <c r="AD215" s="24"/>
      <c r="AF215" s="24"/>
      <c r="AG215" s="24"/>
      <c r="AH215" s="24"/>
      <c r="AI215" s="24"/>
      <c r="AJ215" s="24"/>
      <c r="AK215" s="24"/>
      <c r="AL215" s="24"/>
    </row>
    <row r="216" spans="1:38" ht="16.5">
      <c r="A216" s="25"/>
      <c r="B216" s="24"/>
      <c r="Z216" s="24"/>
      <c r="AA216" s="24"/>
      <c r="AB216" s="24"/>
      <c r="AC216" s="24"/>
      <c r="AD216" s="24"/>
      <c r="AF216" s="24"/>
      <c r="AG216" s="24"/>
      <c r="AH216" s="24"/>
      <c r="AI216" s="24"/>
      <c r="AJ216" s="24"/>
      <c r="AK216" s="24"/>
      <c r="AL216" s="24"/>
    </row>
    <row r="217" spans="1:38" ht="16.5">
      <c r="A217" s="25"/>
      <c r="B217" s="24"/>
      <c r="Z217" s="24"/>
      <c r="AA217" s="24"/>
      <c r="AB217" s="24"/>
      <c r="AC217" s="24"/>
      <c r="AD217" s="24"/>
      <c r="AF217" s="24"/>
      <c r="AG217" s="24"/>
      <c r="AH217" s="24"/>
      <c r="AI217" s="24"/>
      <c r="AJ217" s="24"/>
      <c r="AK217" s="24"/>
      <c r="AL217" s="24"/>
    </row>
    <row r="218" spans="1:38" ht="16.5">
      <c r="A218" s="25"/>
      <c r="B218" s="24"/>
      <c r="Z218" s="24"/>
      <c r="AA218" s="24"/>
      <c r="AB218" s="24"/>
      <c r="AC218" s="24"/>
      <c r="AD218" s="24"/>
      <c r="AF218" s="24"/>
      <c r="AG218" s="24"/>
      <c r="AH218" s="24"/>
      <c r="AI218" s="24"/>
      <c r="AJ218" s="24"/>
      <c r="AK218" s="24"/>
      <c r="AL218" s="24"/>
    </row>
    <row r="219" spans="1:38" ht="16.5">
      <c r="A219" s="25"/>
      <c r="B219" s="24"/>
      <c r="Z219" s="24"/>
      <c r="AA219" s="24"/>
      <c r="AB219" s="24"/>
      <c r="AC219" s="24"/>
      <c r="AD219" s="24"/>
      <c r="AF219" s="24"/>
      <c r="AG219" s="24"/>
      <c r="AH219" s="24"/>
      <c r="AI219" s="24"/>
      <c r="AJ219" s="24"/>
      <c r="AK219" s="24"/>
      <c r="AL219" s="24"/>
    </row>
    <row r="220" spans="1:38" ht="16.5">
      <c r="A220" s="25"/>
      <c r="B220" s="24"/>
      <c r="Z220" s="24"/>
      <c r="AA220" s="24"/>
      <c r="AB220" s="24"/>
      <c r="AC220" s="24"/>
      <c r="AD220" s="24"/>
      <c r="AF220" s="24"/>
      <c r="AG220" s="24"/>
      <c r="AH220" s="24"/>
      <c r="AI220" s="24"/>
      <c r="AJ220" s="24"/>
      <c r="AK220" s="24"/>
      <c r="AL220" s="24"/>
    </row>
    <row r="221" spans="1:38" ht="16.5">
      <c r="A221" s="25"/>
      <c r="B221" s="24"/>
      <c r="Z221" s="24"/>
      <c r="AA221" s="24"/>
      <c r="AB221" s="24"/>
      <c r="AC221" s="24"/>
      <c r="AD221" s="24"/>
      <c r="AF221" s="24"/>
      <c r="AG221" s="24"/>
      <c r="AH221" s="24"/>
      <c r="AI221" s="24"/>
      <c r="AJ221" s="24"/>
      <c r="AK221" s="24"/>
      <c r="AL221" s="24"/>
    </row>
    <row r="222" spans="1:38" ht="16.5">
      <c r="A222" s="25"/>
      <c r="B222" s="24"/>
      <c r="Z222" s="24"/>
      <c r="AA222" s="24"/>
      <c r="AB222" s="24"/>
      <c r="AC222" s="24"/>
      <c r="AD222" s="24"/>
      <c r="AF222" s="24"/>
      <c r="AG222" s="24"/>
      <c r="AH222" s="24"/>
      <c r="AI222" s="24"/>
      <c r="AJ222" s="24"/>
      <c r="AK222" s="24"/>
      <c r="AL222" s="24"/>
    </row>
    <row r="223" spans="1:38" ht="16.5">
      <c r="A223" s="25"/>
      <c r="B223" s="24"/>
      <c r="Z223" s="24"/>
      <c r="AA223" s="24"/>
      <c r="AB223" s="24"/>
      <c r="AC223" s="24"/>
      <c r="AD223" s="24"/>
      <c r="AF223" s="24"/>
      <c r="AG223" s="24"/>
      <c r="AH223" s="24"/>
      <c r="AI223" s="24"/>
      <c r="AJ223" s="24"/>
      <c r="AK223" s="24"/>
      <c r="AL223" s="24"/>
    </row>
    <row r="224" spans="1:38" ht="16.5">
      <c r="A224" s="25"/>
      <c r="B224" s="24"/>
      <c r="Z224" s="24"/>
      <c r="AA224" s="24"/>
      <c r="AB224" s="24"/>
      <c r="AC224" s="24"/>
      <c r="AD224" s="24"/>
      <c r="AF224" s="24"/>
      <c r="AG224" s="24"/>
      <c r="AH224" s="24"/>
      <c r="AI224" s="24"/>
      <c r="AJ224" s="24"/>
      <c r="AK224" s="24"/>
      <c r="AL224" s="24"/>
    </row>
    <row r="225" spans="1:38" ht="16.5">
      <c r="A225" s="25"/>
      <c r="B225" s="24"/>
      <c r="Z225" s="24"/>
      <c r="AA225" s="24"/>
      <c r="AB225" s="24"/>
      <c r="AC225" s="24"/>
      <c r="AD225" s="24"/>
      <c r="AF225" s="24"/>
      <c r="AG225" s="24"/>
      <c r="AH225" s="24"/>
      <c r="AI225" s="24"/>
      <c r="AJ225" s="24"/>
      <c r="AK225" s="24"/>
      <c r="AL225" s="24"/>
    </row>
    <row r="226" spans="1:38" ht="16.5">
      <c r="A226" s="25"/>
      <c r="B226" s="24"/>
      <c r="Z226" s="24"/>
      <c r="AA226" s="24"/>
      <c r="AB226" s="24"/>
      <c r="AC226" s="24"/>
      <c r="AD226" s="24"/>
      <c r="AF226" s="24"/>
      <c r="AG226" s="24"/>
      <c r="AH226" s="24"/>
      <c r="AI226" s="24"/>
      <c r="AJ226" s="24"/>
      <c r="AK226" s="24"/>
      <c r="AL226" s="24"/>
    </row>
    <row r="227" spans="1:38" ht="16.5">
      <c r="A227" s="25"/>
      <c r="B227" s="24"/>
      <c r="Z227" s="24"/>
      <c r="AA227" s="24"/>
      <c r="AB227" s="24"/>
      <c r="AC227" s="24"/>
      <c r="AD227" s="24"/>
      <c r="AF227" s="24"/>
      <c r="AG227" s="24"/>
      <c r="AH227" s="24"/>
      <c r="AI227" s="24"/>
      <c r="AJ227" s="24"/>
      <c r="AK227" s="24"/>
      <c r="AL227" s="24"/>
    </row>
    <row r="228" spans="1:38" ht="16.5">
      <c r="A228" s="25"/>
      <c r="B228" s="24"/>
      <c r="Z228" s="24"/>
      <c r="AA228" s="24"/>
      <c r="AB228" s="24"/>
      <c r="AC228" s="24"/>
      <c r="AD228" s="24"/>
      <c r="AF228" s="24"/>
      <c r="AG228" s="24"/>
      <c r="AH228" s="24"/>
      <c r="AI228" s="24"/>
      <c r="AJ228" s="24"/>
      <c r="AK228" s="24"/>
      <c r="AL228" s="24"/>
    </row>
    <row r="229" spans="1:38" ht="16.5">
      <c r="A229" s="25"/>
      <c r="B229" s="24"/>
      <c r="Z229" s="24"/>
      <c r="AA229" s="24"/>
      <c r="AB229" s="24"/>
      <c r="AC229" s="24"/>
      <c r="AD229" s="24"/>
      <c r="AF229" s="24"/>
      <c r="AG229" s="24"/>
      <c r="AH229" s="24"/>
      <c r="AI229" s="24"/>
      <c r="AJ229" s="24"/>
      <c r="AK229" s="24"/>
      <c r="AL229" s="24"/>
    </row>
    <row r="230" spans="1:38" ht="16.5">
      <c r="A230" s="25"/>
      <c r="B230" s="24"/>
      <c r="Z230" s="24"/>
      <c r="AA230" s="24"/>
      <c r="AB230" s="24"/>
      <c r="AC230" s="24"/>
      <c r="AD230" s="24"/>
      <c r="AF230" s="24"/>
      <c r="AG230" s="24"/>
      <c r="AH230" s="24"/>
      <c r="AI230" s="24"/>
      <c r="AJ230" s="24"/>
      <c r="AK230" s="24"/>
      <c r="AL230" s="24"/>
    </row>
    <row r="231" spans="1:38" ht="16.5">
      <c r="A231" s="25"/>
      <c r="B231" s="24"/>
      <c r="Z231" s="24"/>
      <c r="AA231" s="24"/>
      <c r="AB231" s="24"/>
      <c r="AC231" s="24"/>
      <c r="AD231" s="24"/>
      <c r="AF231" s="24"/>
      <c r="AG231" s="24"/>
      <c r="AH231" s="24"/>
      <c r="AI231" s="24"/>
      <c r="AJ231" s="24"/>
      <c r="AK231" s="24"/>
      <c r="AL231" s="24"/>
    </row>
    <row r="232" spans="1:38" ht="16.5">
      <c r="A232" s="25"/>
      <c r="B232" s="24"/>
      <c r="Z232" s="24"/>
      <c r="AA232" s="24"/>
      <c r="AB232" s="24"/>
      <c r="AC232" s="24"/>
      <c r="AD232" s="24"/>
      <c r="AF232" s="24"/>
      <c r="AG232" s="24"/>
      <c r="AH232" s="24"/>
      <c r="AI232" s="24"/>
      <c r="AJ232" s="24"/>
      <c r="AK232" s="24"/>
      <c r="AL232" s="24"/>
    </row>
    <row r="233" spans="1:38" ht="16.5">
      <c r="A233" s="25"/>
      <c r="B233" s="24"/>
      <c r="Z233" s="24"/>
      <c r="AA233" s="24"/>
      <c r="AB233" s="24"/>
      <c r="AC233" s="24"/>
      <c r="AD233" s="24"/>
      <c r="AF233" s="24"/>
      <c r="AG233" s="24"/>
      <c r="AH233" s="24"/>
      <c r="AI233" s="24"/>
      <c r="AJ233" s="24"/>
      <c r="AK233" s="24"/>
      <c r="AL233" s="24"/>
    </row>
    <row r="234" spans="1:38" ht="16.5">
      <c r="A234" s="25"/>
      <c r="B234" s="24"/>
      <c r="Z234" s="24"/>
      <c r="AA234" s="24"/>
      <c r="AB234" s="24"/>
      <c r="AC234" s="24"/>
      <c r="AD234" s="24"/>
      <c r="AF234" s="24"/>
      <c r="AG234" s="24"/>
      <c r="AH234" s="24"/>
      <c r="AI234" s="24"/>
      <c r="AJ234" s="24"/>
      <c r="AK234" s="24"/>
      <c r="AL234" s="24"/>
    </row>
    <row r="235" spans="1:38" ht="16.5">
      <c r="A235" s="25"/>
      <c r="B235" s="24"/>
      <c r="Z235" s="24"/>
      <c r="AA235" s="24"/>
      <c r="AB235" s="24"/>
      <c r="AC235" s="24"/>
      <c r="AD235" s="24"/>
      <c r="AF235" s="24"/>
      <c r="AG235" s="24"/>
      <c r="AH235" s="24"/>
      <c r="AI235" s="24"/>
      <c r="AJ235" s="24"/>
      <c r="AK235" s="24"/>
      <c r="AL235" s="24"/>
    </row>
    <row r="236" spans="1:38" ht="16.5">
      <c r="A236" s="25"/>
      <c r="B236" s="24"/>
      <c r="Z236" s="24"/>
      <c r="AA236" s="24"/>
      <c r="AB236" s="24"/>
      <c r="AC236" s="24"/>
      <c r="AD236" s="24"/>
      <c r="AF236" s="24"/>
      <c r="AG236" s="24"/>
      <c r="AH236" s="24"/>
      <c r="AI236" s="24"/>
      <c r="AJ236" s="24"/>
      <c r="AK236" s="24"/>
      <c r="AL236" s="24"/>
    </row>
    <row r="237" spans="1:38" ht="16.5">
      <c r="A237" s="25"/>
      <c r="B237" s="24"/>
      <c r="Z237" s="24"/>
      <c r="AA237" s="24"/>
      <c r="AB237" s="24"/>
      <c r="AC237" s="24"/>
      <c r="AD237" s="24"/>
      <c r="AF237" s="24"/>
      <c r="AG237" s="24"/>
      <c r="AH237" s="24"/>
      <c r="AI237" s="24"/>
      <c r="AJ237" s="24"/>
      <c r="AK237" s="24"/>
      <c r="AL237" s="24"/>
    </row>
    <row r="238" spans="1:38" ht="16.5">
      <c r="A238" s="25"/>
      <c r="B238" s="24"/>
      <c r="Z238" s="24"/>
      <c r="AA238" s="24"/>
      <c r="AB238" s="24"/>
      <c r="AC238" s="24"/>
      <c r="AD238" s="24"/>
      <c r="AF238" s="24"/>
      <c r="AG238" s="24"/>
      <c r="AH238" s="24"/>
      <c r="AI238" s="24"/>
      <c r="AJ238" s="24"/>
      <c r="AK238" s="24"/>
      <c r="AL238" s="24"/>
    </row>
    <row r="239" spans="1:38" ht="16.5">
      <c r="A239" s="25"/>
      <c r="B239" s="24"/>
      <c r="Z239" s="24"/>
      <c r="AA239" s="24"/>
      <c r="AB239" s="24"/>
      <c r="AC239" s="24"/>
      <c r="AD239" s="24"/>
      <c r="AF239" s="24"/>
      <c r="AG239" s="24"/>
      <c r="AH239" s="24"/>
      <c r="AI239" s="24"/>
      <c r="AJ239" s="24"/>
      <c r="AK239" s="24"/>
      <c r="AL239" s="24"/>
    </row>
    <row r="240" spans="1:38" ht="16.5">
      <c r="A240" s="25"/>
      <c r="B240" s="24"/>
      <c r="Z240" s="24"/>
      <c r="AA240" s="24"/>
      <c r="AB240" s="24"/>
      <c r="AC240" s="24"/>
      <c r="AD240" s="24"/>
      <c r="AF240" s="24"/>
      <c r="AG240" s="24"/>
      <c r="AH240" s="24"/>
      <c r="AI240" s="24"/>
      <c r="AJ240" s="24"/>
      <c r="AK240" s="24"/>
      <c r="AL240" s="24"/>
    </row>
    <row r="241" spans="1:38" ht="16.5">
      <c r="A241" s="25"/>
      <c r="B241" s="24"/>
      <c r="Z241" s="24"/>
      <c r="AA241" s="24"/>
      <c r="AB241" s="24"/>
      <c r="AC241" s="24"/>
      <c r="AD241" s="24"/>
      <c r="AF241" s="24"/>
      <c r="AG241" s="24"/>
      <c r="AH241" s="24"/>
      <c r="AI241" s="24"/>
      <c r="AJ241" s="24"/>
      <c r="AK241" s="24"/>
      <c r="AL241" s="24"/>
    </row>
    <row r="242" spans="1:38" ht="16.5">
      <c r="A242" s="25"/>
      <c r="B242" s="24"/>
      <c r="Z242" s="24"/>
      <c r="AA242" s="24"/>
      <c r="AB242" s="24"/>
      <c r="AC242" s="24"/>
      <c r="AD242" s="24"/>
      <c r="AF242" s="24"/>
      <c r="AG242" s="24"/>
      <c r="AH242" s="24"/>
      <c r="AI242" s="24"/>
      <c r="AJ242" s="24"/>
      <c r="AK242" s="24"/>
      <c r="AL242" s="24"/>
    </row>
    <row r="243" spans="1:38" ht="16.5">
      <c r="A243" s="25"/>
      <c r="B243" s="24"/>
      <c r="Z243" s="24"/>
      <c r="AA243" s="24"/>
      <c r="AB243" s="24"/>
      <c r="AC243" s="24"/>
      <c r="AD243" s="24"/>
      <c r="AF243" s="24"/>
      <c r="AG243" s="24"/>
      <c r="AH243" s="24"/>
      <c r="AI243" s="24"/>
      <c r="AJ243" s="24"/>
      <c r="AK243" s="24"/>
      <c r="AL243" s="24"/>
    </row>
    <row r="244" spans="1:38" ht="16.5">
      <c r="A244" s="25"/>
      <c r="B244" s="24"/>
      <c r="Z244" s="24"/>
      <c r="AA244" s="24"/>
      <c r="AB244" s="24"/>
      <c r="AC244" s="24"/>
      <c r="AD244" s="24"/>
      <c r="AF244" s="24"/>
      <c r="AG244" s="24"/>
      <c r="AH244" s="24"/>
      <c r="AI244" s="24"/>
      <c r="AJ244" s="24"/>
      <c r="AK244" s="24"/>
      <c r="AL244" s="24"/>
    </row>
    <row r="245" spans="1:38" ht="16.5">
      <c r="A245" s="25"/>
      <c r="B245" s="24"/>
      <c r="Z245" s="24"/>
      <c r="AA245" s="24"/>
      <c r="AB245" s="24"/>
      <c r="AC245" s="24"/>
      <c r="AD245" s="24"/>
      <c r="AF245" s="24"/>
      <c r="AG245" s="24"/>
      <c r="AH245" s="24"/>
      <c r="AI245" s="24"/>
      <c r="AJ245" s="24"/>
      <c r="AK245" s="24"/>
      <c r="AL245" s="24"/>
    </row>
    <row r="246" spans="1:38" ht="16.5">
      <c r="A246" s="25"/>
      <c r="B246" s="24"/>
      <c r="Z246" s="24"/>
      <c r="AA246" s="24"/>
      <c r="AB246" s="24"/>
      <c r="AC246" s="24"/>
      <c r="AD246" s="24"/>
      <c r="AF246" s="24"/>
      <c r="AG246" s="24"/>
      <c r="AH246" s="24"/>
      <c r="AI246" s="24"/>
      <c r="AJ246" s="24"/>
      <c r="AK246" s="24"/>
      <c r="AL246" s="24"/>
    </row>
    <row r="247" spans="1:38" ht="16.5">
      <c r="A247" s="25"/>
      <c r="B247" s="24"/>
      <c r="Z247" s="24"/>
      <c r="AA247" s="24"/>
      <c r="AB247" s="24"/>
      <c r="AC247" s="24"/>
      <c r="AD247" s="24"/>
      <c r="AF247" s="24"/>
      <c r="AG247" s="24"/>
      <c r="AH247" s="24"/>
      <c r="AI247" s="24"/>
      <c r="AJ247" s="24"/>
      <c r="AK247" s="24"/>
      <c r="AL247" s="24"/>
    </row>
    <row r="248" spans="1:38" ht="16.5">
      <c r="A248" s="25"/>
      <c r="B248" s="24"/>
      <c r="Z248" s="24"/>
      <c r="AA248" s="24"/>
      <c r="AB248" s="24"/>
      <c r="AC248" s="24"/>
      <c r="AD248" s="24"/>
      <c r="AF248" s="24"/>
      <c r="AG248" s="24"/>
      <c r="AH248" s="24"/>
      <c r="AI248" s="24"/>
      <c r="AJ248" s="24"/>
      <c r="AK248" s="24"/>
      <c r="AL248" s="24"/>
    </row>
    <row r="249" spans="1:38" ht="16.5">
      <c r="A249" s="25"/>
      <c r="B249" s="24"/>
      <c r="Z249" s="24"/>
      <c r="AA249" s="24"/>
      <c r="AB249" s="24"/>
      <c r="AC249" s="24"/>
      <c r="AD249" s="24"/>
      <c r="AF249" s="24"/>
      <c r="AG249" s="24"/>
      <c r="AH249" s="24"/>
      <c r="AI249" s="24"/>
      <c r="AJ249" s="24"/>
      <c r="AK249" s="24"/>
      <c r="AL249" s="24"/>
    </row>
    <row r="250" spans="1:38" ht="16.5">
      <c r="A250" s="25"/>
      <c r="B250" s="24"/>
      <c r="Z250" s="24"/>
      <c r="AA250" s="24"/>
      <c r="AB250" s="24"/>
      <c r="AC250" s="24"/>
      <c r="AD250" s="24"/>
      <c r="AF250" s="24"/>
      <c r="AG250" s="24"/>
      <c r="AH250" s="24"/>
      <c r="AI250" s="24"/>
      <c r="AJ250" s="24"/>
      <c r="AK250" s="24"/>
      <c r="AL250" s="24"/>
    </row>
    <row r="251" spans="1:38" ht="16.5">
      <c r="A251" s="25"/>
      <c r="B251" s="24"/>
      <c r="Z251" s="24"/>
      <c r="AA251" s="24"/>
      <c r="AB251" s="24"/>
      <c r="AC251" s="24"/>
      <c r="AD251" s="24"/>
      <c r="AF251" s="24"/>
      <c r="AG251" s="24"/>
      <c r="AH251" s="24"/>
      <c r="AI251" s="24"/>
      <c r="AJ251" s="24"/>
      <c r="AK251" s="24"/>
      <c r="AL251" s="24"/>
    </row>
    <row r="252" spans="1:38" ht="16.5">
      <c r="A252" s="25"/>
      <c r="B252" s="24"/>
      <c r="Z252" s="24"/>
      <c r="AA252" s="24"/>
      <c r="AB252" s="24"/>
      <c r="AC252" s="24"/>
      <c r="AD252" s="24"/>
      <c r="AF252" s="24"/>
      <c r="AG252" s="24"/>
      <c r="AH252" s="24"/>
      <c r="AI252" s="24"/>
      <c r="AJ252" s="24"/>
      <c r="AK252" s="24"/>
      <c r="AL252" s="24"/>
    </row>
    <row r="253" spans="1:30" ht="16.5">
      <c r="A253" s="25"/>
      <c r="B253" s="24"/>
      <c r="Z253" s="24"/>
      <c r="AA253" s="24"/>
      <c r="AB253" s="24"/>
      <c r="AC253" s="24"/>
      <c r="AD253" s="24"/>
    </row>
    <row r="254" spans="1:30" ht="16.5">
      <c r="A254" s="25"/>
      <c r="B254" s="24"/>
      <c r="Z254" s="24"/>
      <c r="AA254" s="24"/>
      <c r="AB254" s="24"/>
      <c r="AC254" s="24"/>
      <c r="AD254" s="24"/>
    </row>
    <row r="255" spans="1:30" ht="16.5">
      <c r="A255" s="25"/>
      <c r="B255" s="24"/>
      <c r="Z255" s="24"/>
      <c r="AA255" s="24"/>
      <c r="AB255" s="24"/>
      <c r="AC255" s="24"/>
      <c r="AD255" s="24"/>
    </row>
    <row r="256" spans="1:31" ht="16.5">
      <c r="A256" s="25"/>
      <c r="B256" s="24"/>
      <c r="Z256" s="24"/>
      <c r="AA256" s="24"/>
      <c r="AB256" s="24"/>
      <c r="AC256" s="24"/>
      <c r="AD256" s="24"/>
      <c r="AE256" s="24"/>
    </row>
    <row r="257" spans="1:31" ht="16.5">
      <c r="A257" s="25"/>
      <c r="B257" s="24"/>
      <c r="Z257" s="24"/>
      <c r="AA257" s="24"/>
      <c r="AB257" s="24"/>
      <c r="AC257" s="24"/>
      <c r="AD257" s="24"/>
      <c r="AE257" s="24"/>
    </row>
    <row r="258" spans="1:31" ht="16.5">
      <c r="A258" s="25"/>
      <c r="B258" s="24"/>
      <c r="Z258" s="24"/>
      <c r="AA258" s="24"/>
      <c r="AB258" s="24"/>
      <c r="AC258" s="24"/>
      <c r="AD258" s="24"/>
      <c r="AE258" s="24"/>
    </row>
    <row r="259" spans="1:31" ht="16.5">
      <c r="A259" s="25"/>
      <c r="B259" s="24"/>
      <c r="Z259" s="24"/>
      <c r="AA259" s="24"/>
      <c r="AB259" s="24"/>
      <c r="AC259" s="24"/>
      <c r="AD259" s="24"/>
      <c r="AE259" s="24"/>
    </row>
    <row r="260" spans="1:31" ht="16.5">
      <c r="A260" s="25"/>
      <c r="B260" s="24"/>
      <c r="Z260" s="24"/>
      <c r="AA260" s="24"/>
      <c r="AB260" s="24"/>
      <c r="AC260" s="24"/>
      <c r="AD260" s="24"/>
      <c r="AE260" s="24"/>
    </row>
    <row r="261" spans="1:31" ht="16.5">
      <c r="A261" s="25"/>
      <c r="B261" s="24"/>
      <c r="Z261" s="24"/>
      <c r="AA261" s="24"/>
      <c r="AB261" s="24"/>
      <c r="AC261" s="24"/>
      <c r="AD261" s="24"/>
      <c r="AE261" s="24"/>
    </row>
    <row r="262" spans="1:31" ht="16.5">
      <c r="A262" s="25"/>
      <c r="B262" s="24"/>
      <c r="Z262" s="24"/>
      <c r="AA262" s="24"/>
      <c r="AB262" s="24"/>
      <c r="AC262" s="24"/>
      <c r="AD262" s="24"/>
      <c r="AE262" s="24"/>
    </row>
    <row r="263" spans="1:31" ht="16.5">
      <c r="A263" s="25"/>
      <c r="B263" s="24"/>
      <c r="Z263" s="24"/>
      <c r="AA263" s="24"/>
      <c r="AB263" s="24"/>
      <c r="AC263" s="24"/>
      <c r="AD263" s="24"/>
      <c r="AE263" s="24"/>
    </row>
    <row r="264" spans="1:31" ht="16.5">
      <c r="A264" s="25"/>
      <c r="B264" s="24"/>
      <c r="Z264" s="24"/>
      <c r="AA264" s="24"/>
      <c r="AB264" s="24"/>
      <c r="AC264" s="24"/>
      <c r="AD264" s="24"/>
      <c r="AE264" s="24"/>
    </row>
    <row r="265" spans="26:31" ht="16.5">
      <c r="Z265" s="24"/>
      <c r="AA265" s="24"/>
      <c r="AB265" s="24"/>
      <c r="AC265" s="24"/>
      <c r="AD265" s="24"/>
      <c r="AE265" s="24"/>
    </row>
    <row r="266" spans="26:31" ht="16.5">
      <c r="Z266" s="24"/>
      <c r="AA266" s="24"/>
      <c r="AB266" s="24"/>
      <c r="AC266" s="24"/>
      <c r="AD266" s="24"/>
      <c r="AE266" s="24"/>
    </row>
    <row r="267" spans="26:31" ht="16.5">
      <c r="Z267" s="24"/>
      <c r="AA267" s="24"/>
      <c r="AB267" s="24"/>
      <c r="AC267" s="24"/>
      <c r="AD267" s="24"/>
      <c r="AE267" s="24"/>
    </row>
    <row r="268" spans="26:31" ht="16.5">
      <c r="Z268" s="24"/>
      <c r="AA268" s="24"/>
      <c r="AB268" s="24"/>
      <c r="AC268" s="24"/>
      <c r="AD268" s="24"/>
      <c r="AE268" s="24"/>
    </row>
    <row r="269" spans="26:31" ht="16.5">
      <c r="Z269" s="24"/>
      <c r="AA269" s="24"/>
      <c r="AB269" s="24"/>
      <c r="AC269" s="24"/>
      <c r="AD269" s="24"/>
      <c r="AE269" s="24"/>
    </row>
    <row r="270" spans="26:31" ht="16.5">
      <c r="Z270" s="24"/>
      <c r="AA270" s="24"/>
      <c r="AB270" s="24"/>
      <c r="AC270" s="24"/>
      <c r="AD270" s="24"/>
      <c r="AE270" s="24"/>
    </row>
    <row r="271" spans="26:31" ht="16.5">
      <c r="Z271" s="24"/>
      <c r="AA271" s="24"/>
      <c r="AB271" s="24"/>
      <c r="AC271" s="24"/>
      <c r="AD271" s="24"/>
      <c r="AE271" s="24"/>
    </row>
    <row r="272" spans="26:31" ht="16.5">
      <c r="Z272" s="24"/>
      <c r="AA272" s="24"/>
      <c r="AB272" s="24"/>
      <c r="AC272" s="24"/>
      <c r="AD272" s="24"/>
      <c r="AE272" s="24"/>
    </row>
    <row r="273" spans="26:31" ht="16.5">
      <c r="Z273" s="24"/>
      <c r="AA273" s="24"/>
      <c r="AB273" s="24"/>
      <c r="AC273" s="24"/>
      <c r="AD273" s="24"/>
      <c r="AE273" s="24"/>
    </row>
    <row r="274" spans="26:31" ht="16.5">
      <c r="Z274" s="24"/>
      <c r="AA274" s="24"/>
      <c r="AB274" s="24"/>
      <c r="AC274" s="24"/>
      <c r="AD274" s="24"/>
      <c r="AE274" s="24"/>
    </row>
    <row r="275" spans="26:31" ht="16.5">
      <c r="Z275" s="24"/>
      <c r="AA275" s="24"/>
      <c r="AB275" s="24"/>
      <c r="AC275" s="24"/>
      <c r="AD275" s="24"/>
      <c r="AE275" s="24"/>
    </row>
    <row r="276" spans="26:31" ht="16.5">
      <c r="Z276" s="24"/>
      <c r="AA276" s="24"/>
      <c r="AB276" s="24"/>
      <c r="AC276" s="24"/>
      <c r="AD276" s="24"/>
      <c r="AE276" s="24"/>
    </row>
    <row r="277" spans="26:31" ht="16.5">
      <c r="Z277" s="24"/>
      <c r="AA277" s="24"/>
      <c r="AB277" s="24"/>
      <c r="AC277" s="24"/>
      <c r="AD277" s="24"/>
      <c r="AE277" s="24"/>
    </row>
    <row r="278" spans="26:31" ht="16.5">
      <c r="Z278" s="24"/>
      <c r="AA278" s="24"/>
      <c r="AB278" s="24"/>
      <c r="AC278" s="24"/>
      <c r="AD278" s="24"/>
      <c r="AE278" s="24"/>
    </row>
    <row r="279" spans="26:31" ht="16.5">
      <c r="Z279" s="24"/>
      <c r="AA279" s="24"/>
      <c r="AB279" s="24"/>
      <c r="AC279" s="24"/>
      <c r="AD279" s="24"/>
      <c r="AE279" s="24"/>
    </row>
    <row r="280" spans="26:31" ht="16.5">
      <c r="Z280" s="24"/>
      <c r="AA280" s="24"/>
      <c r="AB280" s="24"/>
      <c r="AC280" s="24"/>
      <c r="AD280" s="24"/>
      <c r="AE280" s="24"/>
    </row>
    <row r="281" spans="26:31" ht="16.5">
      <c r="Z281" s="24"/>
      <c r="AA281" s="24"/>
      <c r="AB281" s="24"/>
      <c r="AC281" s="24"/>
      <c r="AD281" s="24"/>
      <c r="AE281" s="24"/>
    </row>
    <row r="282" spans="26:31" ht="16.5">
      <c r="Z282" s="24"/>
      <c r="AA282" s="24"/>
      <c r="AB282" s="24"/>
      <c r="AC282" s="24"/>
      <c r="AD282" s="24"/>
      <c r="AE282" s="24"/>
    </row>
    <row r="283" spans="26:31" ht="16.5">
      <c r="Z283" s="24"/>
      <c r="AA283" s="24"/>
      <c r="AB283" s="24"/>
      <c r="AC283" s="24"/>
      <c r="AD283" s="24"/>
      <c r="AE283" s="24"/>
    </row>
    <row r="284" spans="26:31" ht="16.5">
      <c r="Z284" s="24"/>
      <c r="AA284" s="24"/>
      <c r="AB284" s="24"/>
      <c r="AC284" s="24"/>
      <c r="AD284" s="24"/>
      <c r="AE284" s="24"/>
    </row>
    <row r="285" spans="26:31" ht="16.5">
      <c r="Z285" s="24"/>
      <c r="AA285" s="24"/>
      <c r="AB285" s="24"/>
      <c r="AC285" s="24"/>
      <c r="AD285" s="24"/>
      <c r="AE285" s="24"/>
    </row>
    <row r="286" spans="26:31" ht="16.5">
      <c r="Z286" s="24"/>
      <c r="AA286" s="24"/>
      <c r="AB286" s="24"/>
      <c r="AC286" s="24"/>
      <c r="AD286" s="24"/>
      <c r="AE286" s="24"/>
    </row>
    <row r="287" spans="26:31" ht="16.5">
      <c r="Z287" s="24"/>
      <c r="AA287" s="24"/>
      <c r="AB287" s="24"/>
      <c r="AC287" s="24"/>
      <c r="AD287" s="24"/>
      <c r="AE287" s="24"/>
    </row>
    <row r="288" spans="26:31" ht="16.5">
      <c r="Z288" s="24"/>
      <c r="AA288" s="24"/>
      <c r="AB288" s="24"/>
      <c r="AC288" s="24"/>
      <c r="AD288" s="24"/>
      <c r="AE288" s="24"/>
    </row>
    <row r="289" spans="26:31" ht="16.5">
      <c r="Z289" s="24"/>
      <c r="AA289" s="24"/>
      <c r="AB289" s="24"/>
      <c r="AC289" s="24"/>
      <c r="AD289" s="24"/>
      <c r="AE289" s="24"/>
    </row>
    <row r="290" spans="26:31" ht="16.5">
      <c r="Z290" s="24"/>
      <c r="AA290" s="24"/>
      <c r="AB290" s="24"/>
      <c r="AC290" s="24"/>
      <c r="AD290" s="24"/>
      <c r="AE290" s="24"/>
    </row>
    <row r="291" spans="26:31" ht="16.5">
      <c r="Z291" s="24"/>
      <c r="AA291" s="24"/>
      <c r="AB291" s="24"/>
      <c r="AC291" s="24"/>
      <c r="AD291" s="24"/>
      <c r="AE291" s="24"/>
    </row>
    <row r="292" spans="26:31" ht="16.5">
      <c r="Z292" s="24"/>
      <c r="AA292" s="24"/>
      <c r="AB292" s="24"/>
      <c r="AC292" s="24"/>
      <c r="AD292" s="24"/>
      <c r="AE292" s="24"/>
    </row>
    <row r="293" spans="26:31" ht="16.5">
      <c r="Z293" s="24"/>
      <c r="AA293" s="24"/>
      <c r="AB293" s="24"/>
      <c r="AC293" s="24"/>
      <c r="AD293" s="24"/>
      <c r="AE293" s="24"/>
    </row>
    <row r="294" spans="26:31" ht="16.5">
      <c r="Z294" s="24"/>
      <c r="AA294" s="24"/>
      <c r="AB294" s="24"/>
      <c r="AC294" s="24"/>
      <c r="AD294" s="24"/>
      <c r="AE294" s="24"/>
    </row>
    <row r="295" spans="26:31" ht="16.5">
      <c r="Z295" s="24"/>
      <c r="AA295" s="24"/>
      <c r="AB295" s="24"/>
      <c r="AC295" s="24"/>
      <c r="AD295" s="24"/>
      <c r="AE295" s="24"/>
    </row>
    <row r="296" spans="26:31" ht="16.5">
      <c r="Z296" s="24"/>
      <c r="AA296" s="24"/>
      <c r="AB296" s="24"/>
      <c r="AC296" s="24"/>
      <c r="AD296" s="24"/>
      <c r="AE296" s="24"/>
    </row>
    <row r="297" spans="26:31" ht="16.5">
      <c r="Z297" s="24"/>
      <c r="AA297" s="24"/>
      <c r="AB297" s="24"/>
      <c r="AC297" s="24"/>
      <c r="AD297" s="24"/>
      <c r="AE297" s="24"/>
    </row>
    <row r="298" spans="26:31" ht="16.5">
      <c r="Z298" s="24"/>
      <c r="AA298" s="24"/>
      <c r="AB298" s="24"/>
      <c r="AC298" s="24"/>
      <c r="AD298" s="24"/>
      <c r="AE298" s="24"/>
    </row>
    <row r="299" spans="26:31" ht="16.5">
      <c r="Z299" s="24"/>
      <c r="AA299" s="24"/>
      <c r="AB299" s="24"/>
      <c r="AC299" s="24"/>
      <c r="AD299" s="24"/>
      <c r="AE299" s="24"/>
    </row>
    <row r="300" spans="26:31" ht="16.5">
      <c r="Z300" s="24"/>
      <c r="AA300" s="24"/>
      <c r="AB300" s="24"/>
      <c r="AC300" s="24"/>
      <c r="AD300" s="24"/>
      <c r="AE300" s="24"/>
    </row>
    <row r="301" spans="26:31" ht="16.5">
      <c r="Z301" s="24"/>
      <c r="AA301" s="24"/>
      <c r="AB301" s="24"/>
      <c r="AC301" s="24"/>
      <c r="AD301" s="24"/>
      <c r="AE301" s="24"/>
    </row>
    <row r="302" spans="26:31" ht="16.5">
      <c r="Z302" s="24"/>
      <c r="AA302" s="24"/>
      <c r="AB302" s="24"/>
      <c r="AC302" s="24"/>
      <c r="AD302" s="24"/>
      <c r="AE302" s="24"/>
    </row>
    <row r="303" spans="26:31" ht="16.5">
      <c r="Z303" s="24"/>
      <c r="AA303" s="24"/>
      <c r="AB303" s="24"/>
      <c r="AC303" s="24"/>
      <c r="AD303" s="24"/>
      <c r="AE303" s="24"/>
    </row>
    <row r="304" spans="26:31" ht="16.5">
      <c r="Z304" s="24"/>
      <c r="AA304" s="24"/>
      <c r="AB304" s="24"/>
      <c r="AC304" s="24"/>
      <c r="AD304" s="24"/>
      <c r="AE304" s="24"/>
    </row>
    <row r="305" spans="26:31" ht="16.5">
      <c r="Z305" s="24"/>
      <c r="AA305" s="24"/>
      <c r="AB305" s="24"/>
      <c r="AC305" s="24"/>
      <c r="AD305" s="24"/>
      <c r="AE305" s="24"/>
    </row>
    <row r="306" spans="26:31" ht="16.5">
      <c r="Z306" s="24"/>
      <c r="AA306" s="24"/>
      <c r="AB306" s="24"/>
      <c r="AC306" s="24"/>
      <c r="AD306" s="24"/>
      <c r="AE306" s="24"/>
    </row>
    <row r="307" spans="26:31" ht="16.5">
      <c r="Z307" s="24"/>
      <c r="AA307" s="24"/>
      <c r="AB307" s="24"/>
      <c r="AC307" s="24"/>
      <c r="AD307" s="24"/>
      <c r="AE307" s="24"/>
    </row>
    <row r="308" spans="26:31" ht="16.5">
      <c r="Z308" s="24"/>
      <c r="AA308" s="24"/>
      <c r="AB308" s="24"/>
      <c r="AC308" s="24"/>
      <c r="AD308" s="24"/>
      <c r="AE308" s="24"/>
    </row>
    <row r="309" spans="26:31" ht="16.5">
      <c r="Z309" s="24"/>
      <c r="AA309" s="24"/>
      <c r="AB309" s="24"/>
      <c r="AC309" s="24"/>
      <c r="AD309" s="24"/>
      <c r="AE309" s="24"/>
    </row>
    <row r="310" spans="26:31" ht="16.5">
      <c r="Z310" s="24"/>
      <c r="AA310" s="24"/>
      <c r="AB310" s="24"/>
      <c r="AC310" s="24"/>
      <c r="AD310" s="24"/>
      <c r="AE310" s="24"/>
    </row>
    <row r="311" spans="26:31" ht="16.5">
      <c r="Z311" s="24"/>
      <c r="AA311" s="24"/>
      <c r="AB311" s="24"/>
      <c r="AC311" s="24"/>
      <c r="AD311" s="24"/>
      <c r="AE311" s="24"/>
    </row>
    <row r="312" spans="26:31" ht="16.5">
      <c r="Z312" s="24"/>
      <c r="AA312" s="24"/>
      <c r="AB312" s="24"/>
      <c r="AC312" s="24"/>
      <c r="AD312" s="24"/>
      <c r="AE312" s="24"/>
    </row>
    <row r="313" spans="26:31" ht="16.5">
      <c r="Z313" s="24"/>
      <c r="AA313" s="24"/>
      <c r="AB313" s="24"/>
      <c r="AC313" s="24"/>
      <c r="AD313" s="24"/>
      <c r="AE313" s="24"/>
    </row>
    <row r="314" spans="26:31" ht="16.5">
      <c r="Z314" s="24"/>
      <c r="AA314" s="24"/>
      <c r="AB314" s="24"/>
      <c r="AC314" s="24"/>
      <c r="AD314" s="24"/>
      <c r="AE314" s="24"/>
    </row>
    <row r="315" spans="26:31" ht="16.5">
      <c r="Z315" s="24"/>
      <c r="AA315" s="24"/>
      <c r="AB315" s="24"/>
      <c r="AC315" s="24"/>
      <c r="AD315" s="24"/>
      <c r="AE315" s="24"/>
    </row>
    <row r="316" spans="26:31" ht="16.5">
      <c r="Z316" s="24"/>
      <c r="AA316" s="24"/>
      <c r="AB316" s="24"/>
      <c r="AC316" s="24"/>
      <c r="AD316" s="24"/>
      <c r="AE316" s="24"/>
    </row>
    <row r="317" spans="26:31" ht="16.5">
      <c r="Z317" s="24"/>
      <c r="AA317" s="24"/>
      <c r="AB317" s="24"/>
      <c r="AC317" s="24"/>
      <c r="AD317" s="24"/>
      <c r="AE317" s="24"/>
    </row>
    <row r="318" spans="26:31" ht="16.5">
      <c r="Z318" s="24"/>
      <c r="AA318" s="24"/>
      <c r="AB318" s="24"/>
      <c r="AC318" s="24"/>
      <c r="AD318" s="24"/>
      <c r="AE318" s="24"/>
    </row>
    <row r="319" spans="26:31" ht="16.5">
      <c r="Z319" s="24"/>
      <c r="AA319" s="24"/>
      <c r="AB319" s="24"/>
      <c r="AC319" s="24"/>
      <c r="AD319" s="24"/>
      <c r="AE319" s="24"/>
    </row>
    <row r="320" spans="26:31" ht="16.5">
      <c r="Z320" s="24"/>
      <c r="AA320" s="24"/>
      <c r="AB320" s="24"/>
      <c r="AC320" s="24"/>
      <c r="AD320" s="24"/>
      <c r="AE320" s="24"/>
    </row>
    <row r="321" spans="26:31" ht="16.5">
      <c r="Z321" s="24"/>
      <c r="AA321" s="24"/>
      <c r="AB321" s="24"/>
      <c r="AC321" s="24"/>
      <c r="AD321" s="24"/>
      <c r="AE321" s="24"/>
    </row>
    <row r="322" spans="26:31" ht="16.5">
      <c r="Z322" s="24"/>
      <c r="AA322" s="24"/>
      <c r="AB322" s="24"/>
      <c r="AC322" s="24"/>
      <c r="AD322" s="24"/>
      <c r="AE322" s="24"/>
    </row>
    <row r="323" spans="26:31" ht="16.5">
      <c r="Z323" s="24"/>
      <c r="AA323" s="24"/>
      <c r="AB323" s="24"/>
      <c r="AC323" s="24"/>
      <c r="AD323" s="24"/>
      <c r="AE323" s="24"/>
    </row>
    <row r="324" spans="26:31" ht="16.5">
      <c r="Z324" s="24"/>
      <c r="AA324" s="24"/>
      <c r="AB324" s="24"/>
      <c r="AC324" s="24"/>
      <c r="AD324" s="24"/>
      <c r="AE324" s="24"/>
    </row>
    <row r="325" spans="26:31" ht="16.5">
      <c r="Z325" s="24"/>
      <c r="AA325" s="24"/>
      <c r="AB325" s="24"/>
      <c r="AC325" s="24"/>
      <c r="AD325" s="24"/>
      <c r="AE325" s="24"/>
    </row>
    <row r="326" spans="26:31" ht="16.5">
      <c r="Z326" s="24"/>
      <c r="AA326" s="24"/>
      <c r="AB326" s="24"/>
      <c r="AC326" s="24"/>
      <c r="AD326" s="24"/>
      <c r="AE326" s="24"/>
    </row>
    <row r="327" spans="26:31" ht="16.5">
      <c r="Z327" s="24"/>
      <c r="AA327" s="24"/>
      <c r="AB327" s="24"/>
      <c r="AC327" s="24"/>
      <c r="AD327" s="24"/>
      <c r="AE327" s="24"/>
    </row>
    <row r="328" spans="26:31" ht="16.5">
      <c r="Z328" s="24"/>
      <c r="AA328" s="24"/>
      <c r="AB328" s="24"/>
      <c r="AC328" s="24"/>
      <c r="AD328" s="24"/>
      <c r="AE328" s="24"/>
    </row>
    <row r="329" spans="26:31" ht="16.5">
      <c r="Z329" s="24"/>
      <c r="AA329" s="24"/>
      <c r="AB329" s="24"/>
      <c r="AC329" s="24"/>
      <c r="AD329" s="24"/>
      <c r="AE329" s="24"/>
    </row>
    <row r="330" spans="26:31" ht="16.5">
      <c r="Z330" s="24"/>
      <c r="AA330" s="24"/>
      <c r="AB330" s="24"/>
      <c r="AC330" s="24"/>
      <c r="AD330" s="24"/>
      <c r="AE330" s="24"/>
    </row>
    <row r="331" spans="26:31" ht="16.5">
      <c r="Z331" s="24"/>
      <c r="AA331" s="24"/>
      <c r="AB331" s="24"/>
      <c r="AC331" s="24"/>
      <c r="AD331" s="24"/>
      <c r="AE331" s="24"/>
    </row>
    <row r="332" spans="26:31" ht="16.5">
      <c r="Z332" s="24"/>
      <c r="AA332" s="24"/>
      <c r="AB332" s="24"/>
      <c r="AC332" s="24"/>
      <c r="AD332" s="24"/>
      <c r="AE332" s="24"/>
    </row>
    <row r="333" spans="26:31" ht="16.5">
      <c r="Z333" s="24"/>
      <c r="AA333" s="24"/>
      <c r="AB333" s="24"/>
      <c r="AC333" s="24"/>
      <c r="AD333" s="24"/>
      <c r="AE333" s="24"/>
    </row>
    <row r="334" spans="26:31" ht="16.5">
      <c r="Z334" s="24"/>
      <c r="AA334" s="24"/>
      <c r="AB334" s="24"/>
      <c r="AC334" s="24"/>
      <c r="AD334" s="24"/>
      <c r="AE334" s="24"/>
    </row>
    <row r="335" spans="26:31" ht="16.5">
      <c r="Z335" s="24"/>
      <c r="AA335" s="24"/>
      <c r="AB335" s="24"/>
      <c r="AC335" s="24"/>
      <c r="AD335" s="24"/>
      <c r="AE335" s="24"/>
    </row>
    <row r="336" spans="26:31" ht="16.5">
      <c r="Z336" s="24"/>
      <c r="AA336" s="24"/>
      <c r="AB336" s="24"/>
      <c r="AC336" s="24"/>
      <c r="AD336" s="24"/>
      <c r="AE336" s="24"/>
    </row>
    <row r="337" spans="26:31" ht="16.5">
      <c r="Z337" s="24"/>
      <c r="AA337" s="24"/>
      <c r="AB337" s="24"/>
      <c r="AC337" s="24"/>
      <c r="AD337" s="24"/>
      <c r="AE337" s="24"/>
    </row>
    <row r="338" spans="26:31" ht="16.5">
      <c r="Z338" s="24"/>
      <c r="AA338" s="24"/>
      <c r="AB338" s="24"/>
      <c r="AC338" s="24"/>
      <c r="AD338" s="24"/>
      <c r="AE338" s="24"/>
    </row>
    <row r="339" spans="26:31" ht="16.5">
      <c r="Z339" s="24"/>
      <c r="AA339" s="24"/>
      <c r="AB339" s="24"/>
      <c r="AC339" s="24"/>
      <c r="AD339" s="24"/>
      <c r="AE339" s="24"/>
    </row>
    <row r="340" spans="26:31" ht="16.5">
      <c r="Z340" s="24"/>
      <c r="AA340" s="24"/>
      <c r="AB340" s="24"/>
      <c r="AC340" s="24"/>
      <c r="AD340" s="24"/>
      <c r="AE340" s="24"/>
    </row>
    <row r="341" spans="26:31" ht="16.5">
      <c r="Z341" s="24"/>
      <c r="AA341" s="24"/>
      <c r="AB341" s="24"/>
      <c r="AC341" s="24"/>
      <c r="AD341" s="24"/>
      <c r="AE341" s="24"/>
    </row>
    <row r="342" spans="26:31" ht="16.5">
      <c r="Z342" s="24"/>
      <c r="AA342" s="24"/>
      <c r="AB342" s="24"/>
      <c r="AC342" s="24"/>
      <c r="AD342" s="24"/>
      <c r="AE342" s="24"/>
    </row>
    <row r="343" spans="26:31" ht="16.5">
      <c r="Z343" s="24"/>
      <c r="AA343" s="24"/>
      <c r="AB343" s="24"/>
      <c r="AC343" s="24"/>
      <c r="AD343" s="24"/>
      <c r="AE343" s="24"/>
    </row>
    <row r="344" spans="26:31" ht="16.5">
      <c r="Z344" s="24"/>
      <c r="AA344" s="24"/>
      <c r="AB344" s="24"/>
      <c r="AC344" s="24"/>
      <c r="AD344" s="24"/>
      <c r="AE344" s="24"/>
    </row>
    <row r="345" spans="26:31" ht="16.5">
      <c r="Z345" s="24"/>
      <c r="AA345" s="24"/>
      <c r="AB345" s="24"/>
      <c r="AC345" s="24"/>
      <c r="AD345" s="24"/>
      <c r="AE345" s="24"/>
    </row>
    <row r="346" spans="26:31" ht="16.5">
      <c r="Z346" s="24"/>
      <c r="AA346" s="24"/>
      <c r="AB346" s="24"/>
      <c r="AC346" s="24"/>
      <c r="AD346" s="24"/>
      <c r="AE346" s="24"/>
    </row>
    <row r="347" spans="26:31" ht="16.5">
      <c r="Z347" s="24"/>
      <c r="AA347" s="24"/>
      <c r="AB347" s="24"/>
      <c r="AC347" s="24"/>
      <c r="AD347" s="24"/>
      <c r="AE347" s="24"/>
    </row>
    <row r="348" spans="26:31" ht="16.5">
      <c r="Z348" s="24"/>
      <c r="AA348" s="24"/>
      <c r="AB348" s="24"/>
      <c r="AC348" s="24"/>
      <c r="AD348" s="24"/>
      <c r="AE348" s="24"/>
    </row>
    <row r="349" spans="26:31" ht="16.5">
      <c r="Z349" s="24"/>
      <c r="AA349" s="24"/>
      <c r="AB349" s="24"/>
      <c r="AC349" s="24"/>
      <c r="AD349" s="24"/>
      <c r="AE349" s="24"/>
    </row>
    <row r="350" spans="26:31" ht="16.5">
      <c r="Z350" s="24"/>
      <c r="AA350" s="24"/>
      <c r="AB350" s="24"/>
      <c r="AC350" s="24"/>
      <c r="AD350" s="24"/>
      <c r="AE350" s="24"/>
    </row>
    <row r="351" spans="26:31" ht="16.5">
      <c r="Z351" s="24"/>
      <c r="AA351" s="24"/>
      <c r="AB351" s="24"/>
      <c r="AC351" s="24"/>
      <c r="AD351" s="24"/>
      <c r="AE351" s="24"/>
    </row>
    <row r="352" spans="26:31" ht="16.5">
      <c r="Z352" s="24"/>
      <c r="AA352" s="24"/>
      <c r="AB352" s="24"/>
      <c r="AC352" s="24"/>
      <c r="AD352" s="24"/>
      <c r="AE352" s="24"/>
    </row>
    <row r="353" spans="26:31" ht="16.5">
      <c r="Z353" s="24"/>
      <c r="AA353" s="24"/>
      <c r="AB353" s="24"/>
      <c r="AC353" s="24"/>
      <c r="AD353" s="24"/>
      <c r="AE353" s="24"/>
    </row>
    <row r="354" spans="26:31" ht="16.5">
      <c r="Z354" s="24"/>
      <c r="AA354" s="24"/>
      <c r="AB354" s="24"/>
      <c r="AC354" s="24"/>
      <c r="AD354" s="24"/>
      <c r="AE354" s="24"/>
    </row>
    <row r="355" spans="26:31" ht="16.5">
      <c r="Z355" s="24"/>
      <c r="AA355" s="24"/>
      <c r="AB355" s="24"/>
      <c r="AC355" s="24"/>
      <c r="AD355" s="24"/>
      <c r="AE355" s="24"/>
    </row>
    <row r="356" spans="26:31" ht="16.5">
      <c r="Z356" s="24"/>
      <c r="AA356" s="24"/>
      <c r="AB356" s="24"/>
      <c r="AC356" s="24"/>
      <c r="AD356" s="24"/>
      <c r="AE356" s="24"/>
    </row>
    <row r="357" spans="26:31" ht="16.5">
      <c r="Z357" s="24"/>
      <c r="AA357" s="24"/>
      <c r="AB357" s="24"/>
      <c r="AC357" s="24"/>
      <c r="AD357" s="24"/>
      <c r="AE357" s="24"/>
    </row>
    <row r="358" spans="26:31" ht="16.5">
      <c r="Z358" s="24"/>
      <c r="AA358" s="24"/>
      <c r="AB358" s="24"/>
      <c r="AC358" s="24"/>
      <c r="AD358" s="24"/>
      <c r="AE358" s="24"/>
    </row>
    <row r="359" spans="26:31" ht="16.5">
      <c r="Z359" s="24"/>
      <c r="AA359" s="24"/>
      <c r="AB359" s="24"/>
      <c r="AC359" s="24"/>
      <c r="AD359" s="24"/>
      <c r="AE359" s="24"/>
    </row>
    <row r="360" spans="26:31" ht="16.5">
      <c r="Z360" s="24"/>
      <c r="AA360" s="24"/>
      <c r="AB360" s="24"/>
      <c r="AC360" s="24"/>
      <c r="AD360" s="24"/>
      <c r="AE360" s="24"/>
    </row>
    <row r="361" spans="26:31" ht="16.5">
      <c r="Z361" s="24"/>
      <c r="AA361" s="24"/>
      <c r="AB361" s="24"/>
      <c r="AC361" s="24"/>
      <c r="AD361" s="24"/>
      <c r="AE361" s="24"/>
    </row>
    <row r="362" spans="26:31" ht="16.5">
      <c r="Z362" s="24"/>
      <c r="AA362" s="24"/>
      <c r="AB362" s="24"/>
      <c r="AC362" s="24"/>
      <c r="AD362" s="24"/>
      <c r="AE362" s="24"/>
    </row>
    <row r="363" spans="26:31" ht="16.5">
      <c r="Z363" s="24"/>
      <c r="AA363" s="24"/>
      <c r="AB363" s="24"/>
      <c r="AC363" s="24"/>
      <c r="AD363" s="24"/>
      <c r="AE363" s="24"/>
    </row>
    <row r="364" spans="26:31" ht="16.5">
      <c r="Z364" s="24"/>
      <c r="AA364" s="24"/>
      <c r="AB364" s="24"/>
      <c r="AC364" s="24"/>
      <c r="AD364" s="24"/>
      <c r="AE364" s="24"/>
    </row>
    <row r="365" spans="26:31" ht="16.5">
      <c r="Z365" s="24"/>
      <c r="AA365" s="24"/>
      <c r="AB365" s="24"/>
      <c r="AC365" s="24"/>
      <c r="AD365" s="24"/>
      <c r="AE365" s="24"/>
    </row>
    <row r="366" spans="26:31" ht="16.5">
      <c r="Z366" s="24"/>
      <c r="AA366" s="24"/>
      <c r="AB366" s="24"/>
      <c r="AC366" s="24"/>
      <c r="AD366" s="24"/>
      <c r="AE366" s="24"/>
    </row>
    <row r="367" spans="26:31" ht="16.5">
      <c r="Z367" s="24"/>
      <c r="AA367" s="24"/>
      <c r="AB367" s="24"/>
      <c r="AC367" s="24"/>
      <c r="AD367" s="24"/>
      <c r="AE367" s="24"/>
    </row>
    <row r="368" spans="26:31" ht="16.5">
      <c r="Z368" s="24"/>
      <c r="AA368" s="24"/>
      <c r="AB368" s="24"/>
      <c r="AC368" s="24"/>
      <c r="AD368" s="24"/>
      <c r="AE368" s="24"/>
    </row>
    <row r="369" spans="26:31" ht="16.5">
      <c r="Z369" s="24"/>
      <c r="AA369" s="24"/>
      <c r="AB369" s="24"/>
      <c r="AC369" s="24"/>
      <c r="AD369" s="24"/>
      <c r="AE369" s="24"/>
    </row>
    <row r="370" spans="26:31" ht="16.5">
      <c r="Z370" s="24"/>
      <c r="AA370" s="24"/>
      <c r="AB370" s="24"/>
      <c r="AC370" s="24"/>
      <c r="AD370" s="24"/>
      <c r="AE370" s="24"/>
    </row>
    <row r="371" spans="26:31" ht="16.5">
      <c r="Z371" s="24"/>
      <c r="AA371" s="24"/>
      <c r="AB371" s="24"/>
      <c r="AC371" s="24"/>
      <c r="AD371" s="24"/>
      <c r="AE371" s="24"/>
    </row>
    <row r="372" spans="26:31" ht="16.5">
      <c r="Z372" s="24"/>
      <c r="AA372" s="24"/>
      <c r="AB372" s="24"/>
      <c r="AC372" s="24"/>
      <c r="AD372" s="24"/>
      <c r="AE372" s="24"/>
    </row>
    <row r="373" spans="26:31" ht="16.5">
      <c r="Z373" s="24"/>
      <c r="AA373" s="24"/>
      <c r="AB373" s="24"/>
      <c r="AC373" s="24"/>
      <c r="AD373" s="24"/>
      <c r="AE373" s="24"/>
    </row>
    <row r="374" spans="26:31" ht="16.5">
      <c r="Z374" s="24"/>
      <c r="AA374" s="24"/>
      <c r="AB374" s="24"/>
      <c r="AC374" s="24"/>
      <c r="AD374" s="24"/>
      <c r="AE374" s="24"/>
    </row>
    <row r="375" spans="26:31" ht="16.5">
      <c r="Z375" s="24"/>
      <c r="AA375" s="24"/>
      <c r="AB375" s="24"/>
      <c r="AC375" s="24"/>
      <c r="AD375" s="24"/>
      <c r="AE375" s="24"/>
    </row>
    <row r="376" spans="26:31" ht="16.5">
      <c r="Z376" s="24"/>
      <c r="AA376" s="24"/>
      <c r="AB376" s="24"/>
      <c r="AC376" s="24"/>
      <c r="AD376" s="24"/>
      <c r="AE376" s="24"/>
    </row>
    <row r="377" spans="26:31" ht="16.5">
      <c r="Z377" s="24"/>
      <c r="AA377" s="24"/>
      <c r="AB377" s="24"/>
      <c r="AC377" s="24"/>
      <c r="AD377" s="24"/>
      <c r="AE377" s="24"/>
    </row>
    <row r="378" spans="26:31" ht="16.5">
      <c r="Z378" s="24"/>
      <c r="AA378" s="24"/>
      <c r="AB378" s="24"/>
      <c r="AC378" s="24"/>
      <c r="AD378" s="24"/>
      <c r="AE378" s="24"/>
    </row>
    <row r="379" spans="26:31" ht="16.5">
      <c r="Z379" s="24"/>
      <c r="AA379" s="24"/>
      <c r="AB379" s="24"/>
      <c r="AC379" s="24"/>
      <c r="AD379" s="24"/>
      <c r="AE379" s="24"/>
    </row>
    <row r="380" spans="26:31" ht="16.5">
      <c r="Z380" s="24"/>
      <c r="AA380" s="24"/>
      <c r="AB380" s="24"/>
      <c r="AC380" s="24"/>
      <c r="AD380" s="24"/>
      <c r="AE380" s="24"/>
    </row>
    <row r="381" spans="26:31" ht="16.5">
      <c r="Z381" s="24"/>
      <c r="AA381" s="24"/>
      <c r="AB381" s="24"/>
      <c r="AC381" s="24"/>
      <c r="AD381" s="24"/>
      <c r="AE381" s="24"/>
    </row>
    <row r="382" spans="26:31" ht="16.5">
      <c r="Z382" s="24"/>
      <c r="AA382" s="24"/>
      <c r="AB382" s="24"/>
      <c r="AC382" s="24"/>
      <c r="AD382" s="24"/>
      <c r="AE382" s="24"/>
    </row>
    <row r="383" spans="26:31" ht="16.5">
      <c r="Z383" s="24"/>
      <c r="AA383" s="24"/>
      <c r="AB383" s="24"/>
      <c r="AC383" s="24"/>
      <c r="AD383" s="24"/>
      <c r="AE383" s="24"/>
    </row>
    <row r="384" spans="26:31" ht="16.5">
      <c r="Z384" s="24"/>
      <c r="AA384" s="24"/>
      <c r="AB384" s="24"/>
      <c r="AC384" s="24"/>
      <c r="AD384" s="24"/>
      <c r="AE384" s="24"/>
    </row>
    <row r="385" spans="26:31" ht="16.5">
      <c r="Z385" s="24"/>
      <c r="AA385" s="24"/>
      <c r="AB385" s="24"/>
      <c r="AC385" s="24"/>
      <c r="AD385" s="24"/>
      <c r="AE385" s="24"/>
    </row>
    <row r="386" spans="26:31" ht="16.5">
      <c r="Z386" s="24"/>
      <c r="AA386" s="24"/>
      <c r="AB386" s="24"/>
      <c r="AC386" s="24"/>
      <c r="AD386" s="24"/>
      <c r="AE386" s="24"/>
    </row>
    <row r="387" spans="26:31" ht="16.5">
      <c r="Z387" s="24"/>
      <c r="AA387" s="24"/>
      <c r="AB387" s="24"/>
      <c r="AC387" s="24"/>
      <c r="AD387" s="24"/>
      <c r="AE387" s="24"/>
    </row>
    <row r="388" spans="26:31" ht="16.5">
      <c r="Z388" s="24"/>
      <c r="AA388" s="24"/>
      <c r="AB388" s="24"/>
      <c r="AC388" s="24"/>
      <c r="AD388" s="24"/>
      <c r="AE388" s="24"/>
    </row>
    <row r="389" spans="26:31" ht="16.5">
      <c r="Z389" s="24"/>
      <c r="AA389" s="24"/>
      <c r="AB389" s="24"/>
      <c r="AC389" s="24"/>
      <c r="AD389" s="24"/>
      <c r="AE389" s="24"/>
    </row>
    <row r="390" spans="26:31" ht="16.5">
      <c r="Z390" s="24"/>
      <c r="AA390" s="24"/>
      <c r="AB390" s="24"/>
      <c r="AC390" s="24"/>
      <c r="AD390" s="24"/>
      <c r="AE390" s="24"/>
    </row>
    <row r="391" spans="26:31" ht="16.5">
      <c r="Z391" s="24"/>
      <c r="AA391" s="24"/>
      <c r="AB391" s="24"/>
      <c r="AC391" s="24"/>
      <c r="AD391" s="24"/>
      <c r="AE391" s="24"/>
    </row>
    <row r="392" spans="26:31" ht="16.5">
      <c r="Z392" s="24"/>
      <c r="AA392" s="24"/>
      <c r="AB392" s="24"/>
      <c r="AC392" s="24"/>
      <c r="AD392" s="24"/>
      <c r="AE392" s="24"/>
    </row>
    <row r="393" spans="26:31" ht="16.5">
      <c r="Z393" s="24"/>
      <c r="AA393" s="24"/>
      <c r="AB393" s="24"/>
      <c r="AC393" s="24"/>
      <c r="AD393" s="24"/>
      <c r="AE393" s="24"/>
    </row>
    <row r="394" spans="26:31" ht="16.5">
      <c r="Z394" s="24"/>
      <c r="AA394" s="24"/>
      <c r="AB394" s="24"/>
      <c r="AC394" s="24"/>
      <c r="AD394" s="24"/>
      <c r="AE394" s="24"/>
    </row>
    <row r="395" spans="26:31" ht="16.5">
      <c r="Z395" s="24"/>
      <c r="AA395" s="24"/>
      <c r="AB395" s="24"/>
      <c r="AC395" s="24"/>
      <c r="AD395" s="24"/>
      <c r="AE395" s="24"/>
    </row>
    <row r="396" spans="26:31" ht="16.5">
      <c r="Z396" s="24"/>
      <c r="AA396" s="24"/>
      <c r="AB396" s="24"/>
      <c r="AC396" s="24"/>
      <c r="AD396" s="24"/>
      <c r="AE396" s="24"/>
    </row>
    <row r="397" spans="26:31" ht="16.5">
      <c r="Z397" s="24"/>
      <c r="AA397" s="24"/>
      <c r="AB397" s="24"/>
      <c r="AC397" s="24"/>
      <c r="AD397" s="24"/>
      <c r="AE397" s="24"/>
    </row>
    <row r="398" spans="26:31" ht="16.5">
      <c r="Z398" s="24"/>
      <c r="AA398" s="24"/>
      <c r="AB398" s="24"/>
      <c r="AC398" s="24"/>
      <c r="AD398" s="24"/>
      <c r="AE398" s="24"/>
    </row>
    <row r="399" spans="26:31" ht="16.5">
      <c r="Z399" s="24"/>
      <c r="AA399" s="24"/>
      <c r="AB399" s="24"/>
      <c r="AC399" s="24"/>
      <c r="AD399" s="24"/>
      <c r="AE399" s="24"/>
    </row>
    <row r="400" spans="26:31" ht="16.5">
      <c r="Z400" s="24"/>
      <c r="AA400" s="24"/>
      <c r="AB400" s="24"/>
      <c r="AC400" s="24"/>
      <c r="AD400" s="24"/>
      <c r="AE400" s="24"/>
    </row>
    <row r="401" spans="26:31" ht="16.5">
      <c r="Z401" s="24"/>
      <c r="AA401" s="24"/>
      <c r="AB401" s="24"/>
      <c r="AC401" s="24"/>
      <c r="AD401" s="24"/>
      <c r="AE401" s="24"/>
    </row>
    <row r="402" spans="26:31" ht="16.5">
      <c r="Z402" s="24"/>
      <c r="AA402" s="24"/>
      <c r="AB402" s="24"/>
      <c r="AC402" s="24"/>
      <c r="AD402" s="24"/>
      <c r="AE402" s="24"/>
    </row>
    <row r="403" spans="26:31" ht="16.5">
      <c r="Z403" s="24"/>
      <c r="AA403" s="24"/>
      <c r="AB403" s="24"/>
      <c r="AC403" s="24"/>
      <c r="AD403" s="24"/>
      <c r="AE403" s="24"/>
    </row>
    <row r="404" spans="26:31" ht="16.5">
      <c r="Z404" s="24"/>
      <c r="AA404" s="24"/>
      <c r="AB404" s="24"/>
      <c r="AC404" s="24"/>
      <c r="AD404" s="24"/>
      <c r="AE404" s="24"/>
    </row>
    <row r="405" spans="26:31" ht="16.5">
      <c r="Z405" s="24"/>
      <c r="AA405" s="24"/>
      <c r="AB405" s="24"/>
      <c r="AC405" s="24"/>
      <c r="AD405" s="24"/>
      <c r="AE405" s="24"/>
    </row>
    <row r="406" spans="26:31" ht="16.5">
      <c r="Z406" s="24"/>
      <c r="AA406" s="24"/>
      <c r="AB406" s="24"/>
      <c r="AC406" s="24"/>
      <c r="AD406" s="24"/>
      <c r="AE406" s="24"/>
    </row>
    <row r="407" spans="26:31" ht="16.5">
      <c r="Z407" s="24"/>
      <c r="AA407" s="24"/>
      <c r="AB407" s="24"/>
      <c r="AC407" s="24"/>
      <c r="AD407" s="24"/>
      <c r="AE407" s="24"/>
    </row>
    <row r="408" spans="26:31" ht="16.5">
      <c r="Z408" s="24"/>
      <c r="AA408" s="24"/>
      <c r="AB408" s="24"/>
      <c r="AC408" s="24"/>
      <c r="AD408" s="24"/>
      <c r="AE408" s="24"/>
    </row>
    <row r="409" spans="26:31" ht="16.5">
      <c r="Z409" s="24"/>
      <c r="AA409" s="24"/>
      <c r="AB409" s="24"/>
      <c r="AC409" s="24"/>
      <c r="AD409" s="24"/>
      <c r="AE409" s="24"/>
    </row>
    <row r="410" spans="26:31" ht="16.5">
      <c r="Z410" s="24"/>
      <c r="AA410" s="24"/>
      <c r="AB410" s="24"/>
      <c r="AC410" s="24"/>
      <c r="AD410" s="24"/>
      <c r="AE410" s="24"/>
    </row>
    <row r="411" spans="26:31" ht="16.5">
      <c r="Z411" s="24"/>
      <c r="AA411" s="24"/>
      <c r="AB411" s="24"/>
      <c r="AC411" s="24"/>
      <c r="AD411" s="24"/>
      <c r="AE411" s="24"/>
    </row>
    <row r="412" spans="26:31" ht="16.5">
      <c r="Z412" s="24"/>
      <c r="AA412" s="24"/>
      <c r="AB412" s="24"/>
      <c r="AC412" s="24"/>
      <c r="AD412" s="24"/>
      <c r="AE412" s="24"/>
    </row>
    <row r="413" spans="26:31" ht="16.5">
      <c r="Z413" s="24"/>
      <c r="AA413" s="24"/>
      <c r="AB413" s="24"/>
      <c r="AC413" s="24"/>
      <c r="AD413" s="24"/>
      <c r="AE413" s="24"/>
    </row>
    <row r="414" spans="26:31" ht="16.5">
      <c r="Z414" s="24"/>
      <c r="AA414" s="24"/>
      <c r="AB414" s="24"/>
      <c r="AC414" s="24"/>
      <c r="AD414" s="24"/>
      <c r="AE414" s="24"/>
    </row>
    <row r="415" spans="26:31" ht="16.5">
      <c r="Z415" s="24"/>
      <c r="AA415" s="24"/>
      <c r="AB415" s="24"/>
      <c r="AC415" s="24"/>
      <c r="AD415" s="24"/>
      <c r="AE415" s="24"/>
    </row>
    <row r="416" spans="26:31" ht="16.5">
      <c r="Z416" s="24"/>
      <c r="AA416" s="24"/>
      <c r="AB416" s="24"/>
      <c r="AC416" s="24"/>
      <c r="AD416" s="24"/>
      <c r="AE416" s="24"/>
    </row>
    <row r="417" spans="26:31" ht="16.5">
      <c r="Z417" s="24"/>
      <c r="AA417" s="24"/>
      <c r="AB417" s="24"/>
      <c r="AC417" s="24"/>
      <c r="AD417" s="24"/>
      <c r="AE417" s="24"/>
    </row>
    <row r="418" spans="26:31" ht="16.5">
      <c r="Z418" s="24"/>
      <c r="AA418" s="24"/>
      <c r="AB418" s="24"/>
      <c r="AC418" s="24"/>
      <c r="AD418" s="24"/>
      <c r="AE418" s="24"/>
    </row>
    <row r="419" spans="26:31" ht="16.5">
      <c r="Z419" s="24"/>
      <c r="AA419" s="24"/>
      <c r="AB419" s="24"/>
      <c r="AC419" s="24"/>
      <c r="AD419" s="24"/>
      <c r="AE419" s="24"/>
    </row>
    <row r="420" spans="26:31" ht="16.5">
      <c r="Z420" s="24"/>
      <c r="AA420" s="24"/>
      <c r="AB420" s="24"/>
      <c r="AC420" s="24"/>
      <c r="AD420" s="24"/>
      <c r="AE420" s="24"/>
    </row>
    <row r="421" spans="26:31" ht="16.5">
      <c r="Z421" s="24"/>
      <c r="AA421" s="24"/>
      <c r="AB421" s="24"/>
      <c r="AC421" s="24"/>
      <c r="AD421" s="24"/>
      <c r="AE421" s="24"/>
    </row>
    <row r="422" spans="26:31" ht="16.5">
      <c r="Z422" s="24"/>
      <c r="AA422" s="24"/>
      <c r="AB422" s="24"/>
      <c r="AC422" s="24"/>
      <c r="AD422" s="24"/>
      <c r="AE422" s="24"/>
    </row>
    <row r="423" spans="26:31" ht="16.5">
      <c r="Z423" s="24"/>
      <c r="AA423" s="24"/>
      <c r="AB423" s="24"/>
      <c r="AC423" s="24"/>
      <c r="AD423" s="24"/>
      <c r="AE423" s="24"/>
    </row>
    <row r="424" spans="26:31" ht="16.5">
      <c r="Z424" s="24"/>
      <c r="AA424" s="24"/>
      <c r="AB424" s="24"/>
      <c r="AC424" s="24"/>
      <c r="AD424" s="24"/>
      <c r="AE424" s="24"/>
    </row>
    <row r="425" spans="26:31" ht="16.5">
      <c r="Z425" s="24"/>
      <c r="AA425" s="24"/>
      <c r="AB425" s="24"/>
      <c r="AC425" s="24"/>
      <c r="AD425" s="24"/>
      <c r="AE425" s="24"/>
    </row>
    <row r="426" spans="26:31" ht="16.5">
      <c r="Z426" s="24"/>
      <c r="AA426" s="24"/>
      <c r="AB426" s="24"/>
      <c r="AC426" s="24"/>
      <c r="AD426" s="24"/>
      <c r="AE426" s="24"/>
    </row>
    <row r="427" spans="26:31" ht="16.5">
      <c r="Z427" s="24"/>
      <c r="AA427" s="24"/>
      <c r="AB427" s="24"/>
      <c r="AC427" s="24"/>
      <c r="AD427" s="24"/>
      <c r="AE427" s="24"/>
    </row>
    <row r="428" spans="26:31" ht="16.5">
      <c r="Z428" s="24"/>
      <c r="AA428" s="24"/>
      <c r="AB428" s="24"/>
      <c r="AC428" s="24"/>
      <c r="AD428" s="24"/>
      <c r="AE428" s="24"/>
    </row>
    <row r="429" spans="26:31" ht="16.5">
      <c r="Z429" s="24"/>
      <c r="AA429" s="24"/>
      <c r="AB429" s="24"/>
      <c r="AC429" s="24"/>
      <c r="AD429" s="24"/>
      <c r="AE429" s="24"/>
    </row>
    <row r="430" spans="26:31" ht="16.5">
      <c r="Z430" s="24"/>
      <c r="AA430" s="24"/>
      <c r="AB430" s="24"/>
      <c r="AC430" s="24"/>
      <c r="AD430" s="24"/>
      <c r="AE430" s="24"/>
    </row>
    <row r="431" spans="26:31" ht="16.5">
      <c r="Z431" s="24"/>
      <c r="AA431" s="24"/>
      <c r="AB431" s="24"/>
      <c r="AC431" s="24"/>
      <c r="AD431" s="24"/>
      <c r="AE431" s="24"/>
    </row>
    <row r="432" spans="26:31" ht="16.5">
      <c r="Z432" s="24"/>
      <c r="AA432" s="24"/>
      <c r="AB432" s="24"/>
      <c r="AC432" s="24"/>
      <c r="AD432" s="24"/>
      <c r="AE432" s="24"/>
    </row>
    <row r="433" spans="26:31" ht="16.5">
      <c r="Z433" s="24"/>
      <c r="AA433" s="24"/>
      <c r="AB433" s="24"/>
      <c r="AC433" s="24"/>
      <c r="AD433" s="24"/>
      <c r="AE433" s="24"/>
    </row>
    <row r="434" spans="26:31" ht="16.5">
      <c r="Z434" s="24"/>
      <c r="AA434" s="24"/>
      <c r="AB434" s="24"/>
      <c r="AC434" s="24"/>
      <c r="AD434" s="24"/>
      <c r="AE434" s="24"/>
    </row>
    <row r="435" spans="26:31" ht="16.5">
      <c r="Z435" s="24"/>
      <c r="AA435" s="24"/>
      <c r="AB435" s="24"/>
      <c r="AC435" s="24"/>
      <c r="AD435" s="24"/>
      <c r="AE435" s="24"/>
    </row>
    <row r="436" spans="26:31" ht="16.5">
      <c r="Z436" s="24"/>
      <c r="AA436" s="24"/>
      <c r="AB436" s="24"/>
      <c r="AC436" s="24"/>
      <c r="AD436" s="24"/>
      <c r="AE436" s="24"/>
    </row>
    <row r="437" spans="26:31" ht="16.5">
      <c r="Z437" s="24"/>
      <c r="AA437" s="24"/>
      <c r="AB437" s="24"/>
      <c r="AC437" s="24"/>
      <c r="AD437" s="24"/>
      <c r="AE437" s="24"/>
    </row>
    <row r="438" spans="26:31" ht="16.5">
      <c r="Z438" s="24"/>
      <c r="AA438" s="24"/>
      <c r="AB438" s="24"/>
      <c r="AC438" s="24"/>
      <c r="AD438" s="24"/>
      <c r="AE438" s="24"/>
    </row>
    <row r="439" spans="26:31" ht="16.5">
      <c r="Z439" s="24"/>
      <c r="AA439" s="24"/>
      <c r="AB439" s="24"/>
      <c r="AC439" s="24"/>
      <c r="AD439" s="24"/>
      <c r="AE439" s="24"/>
    </row>
    <row r="440" spans="26:31" ht="16.5">
      <c r="Z440" s="24"/>
      <c r="AA440" s="24"/>
      <c r="AB440" s="24"/>
      <c r="AC440" s="24"/>
      <c r="AD440" s="24"/>
      <c r="AE440" s="24"/>
    </row>
    <row r="441" spans="26:31" ht="16.5">
      <c r="Z441" s="24"/>
      <c r="AA441" s="24"/>
      <c r="AB441" s="24"/>
      <c r="AC441" s="24"/>
      <c r="AD441" s="24"/>
      <c r="AE441" s="24"/>
    </row>
    <row r="442" spans="26:31" ht="16.5">
      <c r="Z442" s="24"/>
      <c r="AA442" s="24"/>
      <c r="AB442" s="24"/>
      <c r="AC442" s="24"/>
      <c r="AD442" s="24"/>
      <c r="AE442" s="24"/>
    </row>
    <row r="443" spans="26:31" ht="16.5">
      <c r="Z443" s="24"/>
      <c r="AA443" s="24"/>
      <c r="AB443" s="24"/>
      <c r="AC443" s="24"/>
      <c r="AD443" s="24"/>
      <c r="AE443" s="24"/>
    </row>
    <row r="444" spans="26:31" ht="16.5">
      <c r="Z444" s="24"/>
      <c r="AA444" s="24"/>
      <c r="AB444" s="24"/>
      <c r="AC444" s="24"/>
      <c r="AD444" s="24"/>
      <c r="AE444" s="24"/>
    </row>
    <row r="445" spans="26:31" ht="16.5">
      <c r="Z445" s="24"/>
      <c r="AA445" s="24"/>
      <c r="AB445" s="24"/>
      <c r="AC445" s="24"/>
      <c r="AD445" s="24"/>
      <c r="AE445" s="24"/>
    </row>
    <row r="446" spans="26:31" ht="16.5">
      <c r="Z446" s="24"/>
      <c r="AA446" s="24"/>
      <c r="AB446" s="24"/>
      <c r="AC446" s="24"/>
      <c r="AD446" s="24"/>
      <c r="AE446" s="24"/>
    </row>
    <row r="447" spans="26:31" ht="16.5">
      <c r="Z447" s="24"/>
      <c r="AA447" s="24"/>
      <c r="AB447" s="24"/>
      <c r="AC447" s="24"/>
      <c r="AD447" s="24"/>
      <c r="AE447" s="24"/>
    </row>
    <row r="448" spans="26:31" ht="16.5">
      <c r="Z448" s="24"/>
      <c r="AA448" s="24"/>
      <c r="AB448" s="24"/>
      <c r="AC448" s="24"/>
      <c r="AD448" s="24"/>
      <c r="AE448" s="24"/>
    </row>
    <row r="449" spans="26:31" ht="16.5">
      <c r="Z449" s="24"/>
      <c r="AA449" s="24"/>
      <c r="AB449" s="24"/>
      <c r="AC449" s="24"/>
      <c r="AD449" s="24"/>
      <c r="AE449" s="24"/>
    </row>
    <row r="450" spans="26:31" ht="16.5">
      <c r="Z450" s="24"/>
      <c r="AA450" s="24"/>
      <c r="AB450" s="24"/>
      <c r="AC450" s="24"/>
      <c r="AD450" s="24"/>
      <c r="AE450" s="24"/>
    </row>
    <row r="451" spans="26:31" ht="16.5">
      <c r="Z451" s="24"/>
      <c r="AA451" s="24"/>
      <c r="AB451" s="24"/>
      <c r="AC451" s="24"/>
      <c r="AD451" s="24"/>
      <c r="AE451" s="24"/>
    </row>
    <row r="452" spans="26:31" ht="16.5">
      <c r="Z452" s="24"/>
      <c r="AA452" s="24"/>
      <c r="AB452" s="24"/>
      <c r="AC452" s="24"/>
      <c r="AD452" s="24"/>
      <c r="AE452" s="24"/>
    </row>
    <row r="453" spans="26:31" ht="16.5">
      <c r="Z453" s="24"/>
      <c r="AA453" s="24"/>
      <c r="AB453" s="24"/>
      <c r="AC453" s="24"/>
      <c r="AD453" s="24"/>
      <c r="AE453" s="24"/>
    </row>
    <row r="454" spans="26:31" ht="16.5">
      <c r="Z454" s="24"/>
      <c r="AA454" s="24"/>
      <c r="AB454" s="24"/>
      <c r="AC454" s="24"/>
      <c r="AD454" s="24"/>
      <c r="AE454" s="24"/>
    </row>
    <row r="455" spans="26:31" ht="16.5">
      <c r="Z455" s="24"/>
      <c r="AA455" s="24"/>
      <c r="AB455" s="24"/>
      <c r="AC455" s="24"/>
      <c r="AD455" s="24"/>
      <c r="AE455" s="24"/>
    </row>
    <row r="456" spans="26:31" ht="16.5">
      <c r="Z456" s="24"/>
      <c r="AA456" s="24"/>
      <c r="AB456" s="24"/>
      <c r="AC456" s="24"/>
      <c r="AD456" s="24"/>
      <c r="AE456" s="24"/>
    </row>
    <row r="457" spans="26:31" ht="16.5">
      <c r="Z457" s="24"/>
      <c r="AA457" s="24"/>
      <c r="AB457" s="24"/>
      <c r="AC457" s="24"/>
      <c r="AD457" s="24"/>
      <c r="AE457" s="24"/>
    </row>
    <row r="458" spans="26:31" ht="16.5">
      <c r="Z458" s="24"/>
      <c r="AA458" s="24"/>
      <c r="AB458" s="24"/>
      <c r="AC458" s="24"/>
      <c r="AD458" s="24"/>
      <c r="AE458" s="24"/>
    </row>
    <row r="459" spans="26:31" ht="16.5">
      <c r="Z459" s="24"/>
      <c r="AA459" s="24"/>
      <c r="AB459" s="24"/>
      <c r="AC459" s="24"/>
      <c r="AD459" s="24"/>
      <c r="AE459" s="24"/>
    </row>
    <row r="460" spans="26:31" ht="16.5">
      <c r="Z460" s="24"/>
      <c r="AA460" s="24"/>
      <c r="AB460" s="24"/>
      <c r="AC460" s="24"/>
      <c r="AD460" s="24"/>
      <c r="AE460" s="24"/>
    </row>
    <row r="461" spans="26:31" ht="16.5">
      <c r="Z461" s="24"/>
      <c r="AA461" s="24"/>
      <c r="AB461" s="24"/>
      <c r="AC461" s="24"/>
      <c r="AD461" s="24"/>
      <c r="AE461" s="24"/>
    </row>
    <row r="462" spans="26:31" ht="16.5">
      <c r="Z462" s="24"/>
      <c r="AA462" s="24"/>
      <c r="AB462" s="24"/>
      <c r="AC462" s="24"/>
      <c r="AD462" s="24"/>
      <c r="AE462" s="24"/>
    </row>
    <row r="463" spans="26:31" ht="16.5">
      <c r="Z463" s="24"/>
      <c r="AA463" s="24"/>
      <c r="AB463" s="24"/>
      <c r="AC463" s="24"/>
      <c r="AD463" s="24"/>
      <c r="AE463" s="24"/>
    </row>
    <row r="464" spans="26:31" ht="16.5">
      <c r="Z464" s="24"/>
      <c r="AA464" s="24"/>
      <c r="AB464" s="24"/>
      <c r="AC464" s="24"/>
      <c r="AD464" s="24"/>
      <c r="AE464" s="24"/>
    </row>
    <row r="465" spans="26:31" ht="16.5">
      <c r="Z465" s="24"/>
      <c r="AA465" s="24"/>
      <c r="AB465" s="24"/>
      <c r="AC465" s="24"/>
      <c r="AD465" s="24"/>
      <c r="AE465" s="24"/>
    </row>
    <row r="466" spans="26:31" ht="16.5">
      <c r="Z466" s="24"/>
      <c r="AA466" s="24"/>
      <c r="AB466" s="24"/>
      <c r="AC466" s="24"/>
      <c r="AD466" s="24"/>
      <c r="AE466" s="24"/>
    </row>
    <row r="467" spans="26:31" ht="16.5">
      <c r="Z467" s="24"/>
      <c r="AA467" s="24"/>
      <c r="AB467" s="24"/>
      <c r="AC467" s="24"/>
      <c r="AD467" s="24"/>
      <c r="AE467" s="24"/>
    </row>
    <row r="468" spans="26:31" ht="16.5">
      <c r="Z468" s="24"/>
      <c r="AA468" s="24"/>
      <c r="AB468" s="24"/>
      <c r="AC468" s="24"/>
      <c r="AD468" s="24"/>
      <c r="AE468" s="24"/>
    </row>
    <row r="469" spans="26:31" ht="16.5">
      <c r="Z469" s="24"/>
      <c r="AA469" s="24"/>
      <c r="AB469" s="24"/>
      <c r="AC469" s="24"/>
      <c r="AD469" s="24"/>
      <c r="AE469" s="24"/>
    </row>
    <row r="470" spans="26:31" ht="16.5">
      <c r="Z470" s="24"/>
      <c r="AA470" s="24"/>
      <c r="AB470" s="24"/>
      <c r="AC470" s="24"/>
      <c r="AD470" s="24"/>
      <c r="AE470" s="24"/>
    </row>
    <row r="471" spans="26:31" ht="16.5">
      <c r="Z471" s="24"/>
      <c r="AA471" s="24"/>
      <c r="AB471" s="24"/>
      <c r="AC471" s="24"/>
      <c r="AD471" s="24"/>
      <c r="AE471" s="24"/>
    </row>
    <row r="472" spans="26:31" ht="16.5">
      <c r="Z472" s="24"/>
      <c r="AA472" s="24"/>
      <c r="AB472" s="24"/>
      <c r="AC472" s="24"/>
      <c r="AD472" s="24"/>
      <c r="AE472" s="24"/>
    </row>
    <row r="473" spans="26:31" ht="16.5">
      <c r="Z473" s="24"/>
      <c r="AA473" s="24"/>
      <c r="AB473" s="24"/>
      <c r="AC473" s="24"/>
      <c r="AD473" s="24"/>
      <c r="AE473" s="24"/>
    </row>
    <row r="474" spans="26:31" ht="16.5">
      <c r="Z474" s="24"/>
      <c r="AA474" s="24"/>
      <c r="AB474" s="24"/>
      <c r="AC474" s="24"/>
      <c r="AD474" s="24"/>
      <c r="AE474" s="24"/>
    </row>
    <row r="475" spans="26:31" ht="16.5">
      <c r="Z475" s="24"/>
      <c r="AA475" s="24"/>
      <c r="AB475" s="24"/>
      <c r="AC475" s="24"/>
      <c r="AD475" s="24"/>
      <c r="AE475" s="24"/>
    </row>
    <row r="476" spans="26:31" ht="16.5">
      <c r="Z476" s="24"/>
      <c r="AA476" s="24"/>
      <c r="AB476" s="24"/>
      <c r="AC476" s="24"/>
      <c r="AD476" s="24"/>
      <c r="AE476" s="24"/>
    </row>
    <row r="477" spans="26:31" ht="16.5">
      <c r="Z477" s="24"/>
      <c r="AA477" s="24"/>
      <c r="AB477" s="24"/>
      <c r="AC477" s="24"/>
      <c r="AD477" s="24"/>
      <c r="AE477" s="24"/>
    </row>
    <row r="478" spans="26:31" ht="16.5">
      <c r="Z478" s="24"/>
      <c r="AA478" s="24"/>
      <c r="AB478" s="24"/>
      <c r="AC478" s="24"/>
      <c r="AD478" s="24"/>
      <c r="AE478" s="24"/>
    </row>
    <row r="479" spans="26:31" ht="16.5">
      <c r="Z479" s="24"/>
      <c r="AA479" s="24"/>
      <c r="AB479" s="24"/>
      <c r="AC479" s="24"/>
      <c r="AD479" s="24"/>
      <c r="AE479" s="24"/>
    </row>
    <row r="480" spans="26:31" ht="16.5">
      <c r="Z480" s="24"/>
      <c r="AA480" s="24"/>
      <c r="AB480" s="24"/>
      <c r="AC480" s="24"/>
      <c r="AD480" s="24"/>
      <c r="AE480" s="24"/>
    </row>
    <row r="481" spans="26:31" ht="16.5">
      <c r="Z481" s="24"/>
      <c r="AA481" s="24"/>
      <c r="AB481" s="24"/>
      <c r="AC481" s="24"/>
      <c r="AD481" s="24"/>
      <c r="AE481" s="24"/>
    </row>
    <row r="482" spans="26:31" ht="16.5">
      <c r="Z482" s="24"/>
      <c r="AA482" s="24"/>
      <c r="AB482" s="24"/>
      <c r="AC482" s="24"/>
      <c r="AD482" s="24"/>
      <c r="AE482" s="24"/>
    </row>
    <row r="483" spans="26:31" ht="16.5">
      <c r="Z483" s="24"/>
      <c r="AA483" s="24"/>
      <c r="AB483" s="24"/>
      <c r="AC483" s="24"/>
      <c r="AD483" s="24"/>
      <c r="AE483" s="24"/>
    </row>
    <row r="484" spans="26:31" ht="16.5">
      <c r="Z484" s="24"/>
      <c r="AA484" s="24"/>
      <c r="AB484" s="24"/>
      <c r="AC484" s="24"/>
      <c r="AD484" s="24"/>
      <c r="AE484" s="24"/>
    </row>
    <row r="485" spans="26:31" ht="16.5">
      <c r="Z485" s="24"/>
      <c r="AA485" s="24"/>
      <c r="AB485" s="24"/>
      <c r="AC485" s="24"/>
      <c r="AD485" s="24"/>
      <c r="AE485" s="24"/>
    </row>
    <row r="486" spans="26:31" ht="16.5">
      <c r="Z486" s="24"/>
      <c r="AA486" s="24"/>
      <c r="AB486" s="24"/>
      <c r="AC486" s="24"/>
      <c r="AD486" s="24"/>
      <c r="AE486" s="24"/>
    </row>
    <row r="487" spans="26:31" ht="16.5">
      <c r="Z487" s="24"/>
      <c r="AA487" s="24"/>
      <c r="AB487" s="24"/>
      <c r="AC487" s="24"/>
      <c r="AD487" s="24"/>
      <c r="AE487" s="24"/>
    </row>
    <row r="488" spans="26:31" ht="16.5">
      <c r="Z488" s="24"/>
      <c r="AA488" s="24"/>
      <c r="AB488" s="24"/>
      <c r="AC488" s="24"/>
      <c r="AD488" s="24"/>
      <c r="AE488" s="24"/>
    </row>
    <row r="489" spans="26:31" ht="16.5">
      <c r="Z489" s="24"/>
      <c r="AA489" s="24"/>
      <c r="AB489" s="24"/>
      <c r="AC489" s="24"/>
      <c r="AD489" s="24"/>
      <c r="AE489" s="24"/>
    </row>
    <row r="490" spans="26:31" ht="16.5">
      <c r="Z490" s="24"/>
      <c r="AA490" s="24"/>
      <c r="AB490" s="24"/>
      <c r="AC490" s="24"/>
      <c r="AD490" s="24"/>
      <c r="AE490" s="24"/>
    </row>
    <row r="491" spans="26:31" ht="16.5">
      <c r="Z491" s="24"/>
      <c r="AA491" s="24"/>
      <c r="AB491" s="24"/>
      <c r="AC491" s="24"/>
      <c r="AD491" s="24"/>
      <c r="AE491" s="24"/>
    </row>
    <row r="492" spans="26:31" ht="16.5">
      <c r="Z492" s="24"/>
      <c r="AA492" s="24"/>
      <c r="AB492" s="24"/>
      <c r="AC492" s="24"/>
      <c r="AD492" s="24"/>
      <c r="AE492" s="24"/>
    </row>
    <row r="493" spans="26:31" ht="16.5">
      <c r="Z493" s="24"/>
      <c r="AA493" s="24"/>
      <c r="AB493" s="24"/>
      <c r="AC493" s="24"/>
      <c r="AD493" s="24"/>
      <c r="AE493" s="24"/>
    </row>
    <row r="494" spans="26:31" ht="16.5">
      <c r="Z494" s="24"/>
      <c r="AA494" s="24"/>
      <c r="AB494" s="24"/>
      <c r="AC494" s="24"/>
      <c r="AD494" s="24"/>
      <c r="AE494" s="24"/>
    </row>
    <row r="495" spans="26:31" ht="16.5">
      <c r="Z495" s="24"/>
      <c r="AA495" s="24"/>
      <c r="AB495" s="24"/>
      <c r="AC495" s="24"/>
      <c r="AD495" s="24"/>
      <c r="AE495" s="24"/>
    </row>
    <row r="496" spans="26:31" ht="16.5">
      <c r="Z496" s="24"/>
      <c r="AA496" s="24"/>
      <c r="AB496" s="24"/>
      <c r="AC496" s="24"/>
      <c r="AD496" s="24"/>
      <c r="AE496" s="24"/>
    </row>
    <row r="497" spans="26:31" ht="16.5">
      <c r="Z497" s="24"/>
      <c r="AA497" s="24"/>
      <c r="AB497" s="24"/>
      <c r="AC497" s="24"/>
      <c r="AD497" s="24"/>
      <c r="AE497" s="24"/>
    </row>
    <row r="498" spans="26:31" ht="16.5">
      <c r="Z498" s="24"/>
      <c r="AA498" s="24"/>
      <c r="AB498" s="24"/>
      <c r="AC498" s="24"/>
      <c r="AD498" s="24"/>
      <c r="AE498" s="24"/>
    </row>
    <row r="499" spans="26:31" ht="16.5">
      <c r="Z499" s="24"/>
      <c r="AA499" s="24"/>
      <c r="AB499" s="24"/>
      <c r="AC499" s="24"/>
      <c r="AD499" s="24"/>
      <c r="AE499" s="24"/>
    </row>
    <row r="500" spans="26:31" ht="16.5">
      <c r="Z500" s="24"/>
      <c r="AA500" s="24"/>
      <c r="AB500" s="24"/>
      <c r="AC500" s="24"/>
      <c r="AD500" s="24"/>
      <c r="AE500" s="24"/>
    </row>
    <row r="501" spans="26:31" ht="16.5">
      <c r="Z501" s="24"/>
      <c r="AA501" s="24"/>
      <c r="AB501" s="24"/>
      <c r="AC501" s="24"/>
      <c r="AD501" s="24"/>
      <c r="AE501" s="24"/>
    </row>
    <row r="502" spans="26:31" ht="16.5">
      <c r="Z502" s="24"/>
      <c r="AA502" s="24"/>
      <c r="AB502" s="24"/>
      <c r="AC502" s="24"/>
      <c r="AD502" s="24"/>
      <c r="AE502" s="24"/>
    </row>
    <row r="503" spans="26:31" ht="16.5">
      <c r="Z503" s="24"/>
      <c r="AA503" s="24"/>
      <c r="AB503" s="24"/>
      <c r="AC503" s="24"/>
      <c r="AD503" s="24"/>
      <c r="AE503" s="24"/>
    </row>
    <row r="504" spans="26:31" ht="16.5">
      <c r="Z504" s="24"/>
      <c r="AA504" s="24"/>
      <c r="AB504" s="24"/>
      <c r="AC504" s="24"/>
      <c r="AD504" s="24"/>
      <c r="AE504" s="24"/>
    </row>
    <row r="505" spans="26:31" ht="16.5">
      <c r="Z505" s="24"/>
      <c r="AA505" s="24"/>
      <c r="AB505" s="24"/>
      <c r="AC505" s="24"/>
      <c r="AD505" s="24"/>
      <c r="AE505" s="24"/>
    </row>
    <row r="506" spans="26:31" ht="16.5">
      <c r="Z506" s="24"/>
      <c r="AA506" s="24"/>
      <c r="AB506" s="24"/>
      <c r="AC506" s="24"/>
      <c r="AD506" s="24"/>
      <c r="AE506" s="24"/>
    </row>
    <row r="507" spans="26:31" ht="16.5">
      <c r="Z507" s="24"/>
      <c r="AA507" s="24"/>
      <c r="AB507" s="24"/>
      <c r="AC507" s="24"/>
      <c r="AD507" s="24"/>
      <c r="AE507" s="24"/>
    </row>
    <row r="508" spans="26:31" ht="16.5">
      <c r="Z508" s="24"/>
      <c r="AA508" s="24"/>
      <c r="AB508" s="24"/>
      <c r="AC508" s="24"/>
      <c r="AD508" s="24"/>
      <c r="AE508" s="24"/>
    </row>
    <row r="509" spans="26:31" ht="16.5">
      <c r="Z509" s="24"/>
      <c r="AA509" s="24"/>
      <c r="AB509" s="24"/>
      <c r="AC509" s="24"/>
      <c r="AD509" s="24"/>
      <c r="AE509" s="24"/>
    </row>
    <row r="510" spans="26:31" ht="16.5">
      <c r="Z510" s="24"/>
      <c r="AA510" s="24"/>
      <c r="AB510" s="24"/>
      <c r="AC510" s="24"/>
      <c r="AD510" s="24"/>
      <c r="AE510" s="24"/>
    </row>
    <row r="511" spans="26:31" ht="16.5">
      <c r="Z511" s="24"/>
      <c r="AA511" s="24"/>
      <c r="AB511" s="24"/>
      <c r="AC511" s="24"/>
      <c r="AD511" s="24"/>
      <c r="AE511" s="24"/>
    </row>
    <row r="512" spans="26:31" ht="16.5">
      <c r="Z512" s="24"/>
      <c r="AA512" s="24"/>
      <c r="AB512" s="24"/>
      <c r="AC512" s="24"/>
      <c r="AD512" s="24"/>
      <c r="AE512" s="24"/>
    </row>
    <row r="513" spans="26:31" ht="16.5">
      <c r="Z513" s="24"/>
      <c r="AA513" s="24"/>
      <c r="AB513" s="24"/>
      <c r="AC513" s="24"/>
      <c r="AD513" s="24"/>
      <c r="AE513" s="24"/>
    </row>
    <row r="514" spans="26:31" ht="16.5">
      <c r="Z514" s="24"/>
      <c r="AA514" s="24"/>
      <c r="AB514" s="24"/>
      <c r="AC514" s="24"/>
      <c r="AD514" s="24"/>
      <c r="AE514" s="24"/>
    </row>
    <row r="515" spans="26:31" ht="16.5">
      <c r="Z515" s="24"/>
      <c r="AA515" s="24"/>
      <c r="AB515" s="24"/>
      <c r="AC515" s="24"/>
      <c r="AD515" s="24"/>
      <c r="AE515" s="24"/>
    </row>
    <row r="516" spans="26:31" ht="16.5">
      <c r="Z516" s="24"/>
      <c r="AA516" s="24"/>
      <c r="AB516" s="24"/>
      <c r="AC516" s="24"/>
      <c r="AD516" s="24"/>
      <c r="AE516" s="24"/>
    </row>
    <row r="517" spans="26:31" ht="16.5">
      <c r="Z517" s="24"/>
      <c r="AA517" s="24"/>
      <c r="AB517" s="24"/>
      <c r="AC517" s="24"/>
      <c r="AD517" s="24"/>
      <c r="AE517" s="24"/>
    </row>
    <row r="518" spans="26:31" ht="16.5">
      <c r="Z518" s="24"/>
      <c r="AA518" s="24"/>
      <c r="AB518" s="24"/>
      <c r="AC518" s="24"/>
      <c r="AD518" s="24"/>
      <c r="AE518" s="24"/>
    </row>
    <row r="519" spans="26:31" ht="16.5">
      <c r="Z519" s="24"/>
      <c r="AA519" s="24"/>
      <c r="AB519" s="24"/>
      <c r="AC519" s="24"/>
      <c r="AD519" s="24"/>
      <c r="AE519" s="24"/>
    </row>
    <row r="520" spans="26:31" ht="16.5">
      <c r="Z520" s="24"/>
      <c r="AA520" s="24"/>
      <c r="AB520" s="24"/>
      <c r="AC520" s="24"/>
      <c r="AD520" s="24"/>
      <c r="AE520" s="24"/>
    </row>
    <row r="521" spans="26:31" ht="16.5">
      <c r="Z521" s="24"/>
      <c r="AA521" s="24"/>
      <c r="AB521" s="24"/>
      <c r="AC521" s="24"/>
      <c r="AD521" s="24"/>
      <c r="AE521" s="24"/>
    </row>
    <row r="522" spans="26:31" ht="16.5">
      <c r="Z522" s="24"/>
      <c r="AA522" s="24"/>
      <c r="AB522" s="24"/>
      <c r="AC522" s="24"/>
      <c r="AD522" s="24"/>
      <c r="AE522" s="24"/>
    </row>
    <row r="523" spans="26:31" ht="16.5">
      <c r="Z523" s="24"/>
      <c r="AA523" s="24"/>
      <c r="AB523" s="24"/>
      <c r="AC523" s="24"/>
      <c r="AD523" s="24"/>
      <c r="AE523" s="24"/>
    </row>
    <row r="524" spans="26:31" ht="16.5">
      <c r="Z524" s="24"/>
      <c r="AA524" s="24"/>
      <c r="AB524" s="24"/>
      <c r="AC524" s="24"/>
      <c r="AD524" s="24"/>
      <c r="AE524" s="24"/>
    </row>
    <row r="525" spans="26:31" ht="16.5">
      <c r="Z525" s="24"/>
      <c r="AA525" s="24"/>
      <c r="AB525" s="24"/>
      <c r="AC525" s="24"/>
      <c r="AD525" s="24"/>
      <c r="AE525" s="24"/>
    </row>
    <row r="526" spans="26:31" ht="16.5">
      <c r="Z526" s="24"/>
      <c r="AA526" s="24"/>
      <c r="AB526" s="24"/>
      <c r="AC526" s="24"/>
      <c r="AD526" s="24"/>
      <c r="AE526" s="24"/>
    </row>
    <row r="527" spans="26:31" ht="16.5">
      <c r="Z527" s="24"/>
      <c r="AA527" s="24"/>
      <c r="AB527" s="24"/>
      <c r="AC527" s="24"/>
      <c r="AD527" s="24"/>
      <c r="AE527" s="24"/>
    </row>
    <row r="528" spans="26:31" ht="16.5">
      <c r="Z528" s="24"/>
      <c r="AA528" s="24"/>
      <c r="AB528" s="24"/>
      <c r="AC528" s="24"/>
      <c r="AD528" s="24"/>
      <c r="AE528" s="24"/>
    </row>
    <row r="529" spans="26:31" ht="16.5">
      <c r="Z529" s="24"/>
      <c r="AA529" s="24"/>
      <c r="AB529" s="24"/>
      <c r="AC529" s="24"/>
      <c r="AD529" s="24"/>
      <c r="AE529" s="24"/>
    </row>
    <row r="530" spans="26:31" ht="16.5">
      <c r="Z530" s="24"/>
      <c r="AA530" s="24"/>
      <c r="AB530" s="24"/>
      <c r="AC530" s="24"/>
      <c r="AD530" s="24"/>
      <c r="AE530" s="24"/>
    </row>
    <row r="531" spans="26:31" ht="16.5">
      <c r="Z531" s="24"/>
      <c r="AA531" s="24"/>
      <c r="AB531" s="24"/>
      <c r="AC531" s="24"/>
      <c r="AD531" s="24"/>
      <c r="AE531" s="24"/>
    </row>
    <row r="532" spans="26:31" ht="16.5">
      <c r="Z532" s="24"/>
      <c r="AA532" s="24"/>
      <c r="AB532" s="24"/>
      <c r="AC532" s="24"/>
      <c r="AD532" s="24"/>
      <c r="AE532" s="24"/>
    </row>
    <row r="533" spans="26:31" ht="16.5">
      <c r="Z533" s="24"/>
      <c r="AA533" s="24"/>
      <c r="AB533" s="24"/>
      <c r="AC533" s="24"/>
      <c r="AD533" s="24"/>
      <c r="AE533" s="24"/>
    </row>
    <row r="534" spans="26:31" ht="16.5">
      <c r="Z534" s="24"/>
      <c r="AA534" s="24"/>
      <c r="AB534" s="24"/>
      <c r="AC534" s="24"/>
      <c r="AD534" s="24"/>
      <c r="AE534" s="24"/>
    </row>
    <row r="535" spans="26:31" ht="16.5">
      <c r="Z535" s="24"/>
      <c r="AA535" s="24"/>
      <c r="AB535" s="24"/>
      <c r="AC535" s="24"/>
      <c r="AD535" s="24"/>
      <c r="AE535" s="24"/>
    </row>
    <row r="536" spans="26:31" ht="16.5">
      <c r="Z536" s="24"/>
      <c r="AA536" s="24"/>
      <c r="AB536" s="24"/>
      <c r="AC536" s="24"/>
      <c r="AD536" s="24"/>
      <c r="AE536" s="24"/>
    </row>
    <row r="537" spans="26:31" ht="16.5">
      <c r="Z537" s="24"/>
      <c r="AA537" s="24"/>
      <c r="AB537" s="24"/>
      <c r="AC537" s="24"/>
      <c r="AD537" s="24"/>
      <c r="AE537" s="24"/>
    </row>
    <row r="538" spans="26:31" ht="16.5">
      <c r="Z538" s="24"/>
      <c r="AA538" s="24"/>
      <c r="AB538" s="24"/>
      <c r="AC538" s="24"/>
      <c r="AD538" s="24"/>
      <c r="AE538" s="24"/>
    </row>
    <row r="539" spans="26:31" ht="16.5">
      <c r="Z539" s="24"/>
      <c r="AA539" s="24"/>
      <c r="AB539" s="24"/>
      <c r="AC539" s="24"/>
      <c r="AD539" s="24"/>
      <c r="AE539" s="24"/>
    </row>
    <row r="540" spans="26:31" ht="16.5">
      <c r="Z540" s="24"/>
      <c r="AA540" s="24"/>
      <c r="AB540" s="24"/>
      <c r="AC540" s="24"/>
      <c r="AD540" s="24"/>
      <c r="AE540" s="24"/>
    </row>
    <row r="541" spans="26:31" ht="16.5">
      <c r="Z541" s="24"/>
      <c r="AA541" s="24"/>
      <c r="AB541" s="24"/>
      <c r="AC541" s="24"/>
      <c r="AD541" s="24"/>
      <c r="AE541" s="24"/>
    </row>
    <row r="542" spans="26:31" ht="16.5">
      <c r="Z542" s="24"/>
      <c r="AA542" s="24"/>
      <c r="AB542" s="24"/>
      <c r="AC542" s="24"/>
      <c r="AD542" s="24"/>
      <c r="AE542" s="24"/>
    </row>
    <row r="543" spans="26:31" ht="16.5">
      <c r="Z543" s="24"/>
      <c r="AA543" s="24"/>
      <c r="AB543" s="24"/>
      <c r="AC543" s="24"/>
      <c r="AD543" s="24"/>
      <c r="AE543" s="24"/>
    </row>
    <row r="544" spans="26:31" ht="16.5">
      <c r="Z544" s="24"/>
      <c r="AA544" s="24"/>
      <c r="AB544" s="24"/>
      <c r="AC544" s="24"/>
      <c r="AD544" s="24"/>
      <c r="AE544" s="24"/>
    </row>
    <row r="545" spans="26:31" ht="16.5">
      <c r="Z545" s="24"/>
      <c r="AA545" s="24"/>
      <c r="AB545" s="24"/>
      <c r="AC545" s="24"/>
      <c r="AD545" s="24"/>
      <c r="AE545" s="24"/>
    </row>
    <row r="546" spans="26:31" ht="16.5">
      <c r="Z546" s="24"/>
      <c r="AA546" s="24"/>
      <c r="AB546" s="24"/>
      <c r="AC546" s="24"/>
      <c r="AD546" s="24"/>
      <c r="AE546" s="24"/>
    </row>
    <row r="547" spans="26:31" ht="16.5">
      <c r="Z547" s="24"/>
      <c r="AA547" s="24"/>
      <c r="AB547" s="24"/>
      <c r="AC547" s="24"/>
      <c r="AD547" s="24"/>
      <c r="AE547" s="24"/>
    </row>
    <row r="548" spans="26:31" ht="16.5">
      <c r="Z548" s="24"/>
      <c r="AA548" s="24"/>
      <c r="AB548" s="24"/>
      <c r="AC548" s="24"/>
      <c r="AD548" s="24"/>
      <c r="AE548" s="24"/>
    </row>
    <row r="549" spans="26:31" ht="16.5">
      <c r="Z549" s="24"/>
      <c r="AA549" s="24"/>
      <c r="AB549" s="24"/>
      <c r="AC549" s="24"/>
      <c r="AD549" s="24"/>
      <c r="AE549" s="24"/>
    </row>
    <row r="550" spans="26:31" ht="16.5">
      <c r="Z550" s="24"/>
      <c r="AA550" s="24"/>
      <c r="AB550" s="24"/>
      <c r="AC550" s="24"/>
      <c r="AD550" s="24"/>
      <c r="AE550" s="24"/>
    </row>
    <row r="551" spans="26:31" ht="16.5">
      <c r="Z551" s="24"/>
      <c r="AA551" s="24"/>
      <c r="AB551" s="24"/>
      <c r="AC551" s="24"/>
      <c r="AD551" s="24"/>
      <c r="AE551" s="24"/>
    </row>
    <row r="552" spans="26:31" ht="16.5">
      <c r="Z552" s="24"/>
      <c r="AA552" s="24"/>
      <c r="AB552" s="24"/>
      <c r="AC552" s="24"/>
      <c r="AD552" s="24"/>
      <c r="AE552" s="24"/>
    </row>
    <row r="553" spans="26:31" ht="16.5">
      <c r="Z553" s="24"/>
      <c r="AA553" s="24"/>
      <c r="AB553" s="24"/>
      <c r="AC553" s="24"/>
      <c r="AD553" s="24"/>
      <c r="AE553" s="24"/>
    </row>
    <row r="554" spans="26:31" ht="16.5">
      <c r="Z554" s="24"/>
      <c r="AA554" s="24"/>
      <c r="AB554" s="24"/>
      <c r="AC554" s="24"/>
      <c r="AD554" s="24"/>
      <c r="AE554" s="24"/>
    </row>
    <row r="555" spans="26:31" ht="16.5">
      <c r="Z555" s="24"/>
      <c r="AA555" s="24"/>
      <c r="AB555" s="24"/>
      <c r="AC555" s="24"/>
      <c r="AD555" s="24"/>
      <c r="AE555" s="24"/>
    </row>
    <row r="556" spans="26:31" ht="16.5">
      <c r="Z556" s="24"/>
      <c r="AA556" s="24"/>
      <c r="AB556" s="24"/>
      <c r="AC556" s="24"/>
      <c r="AD556" s="24"/>
      <c r="AE556" s="24"/>
    </row>
    <row r="557" spans="26:31" ht="16.5">
      <c r="Z557" s="24"/>
      <c r="AA557" s="24"/>
      <c r="AB557" s="24"/>
      <c r="AC557" s="24"/>
      <c r="AD557" s="24"/>
      <c r="AE557" s="24"/>
    </row>
    <row r="558" spans="26:31" ht="16.5">
      <c r="Z558" s="24"/>
      <c r="AA558" s="24"/>
      <c r="AB558" s="24"/>
      <c r="AC558" s="24"/>
      <c r="AD558" s="24"/>
      <c r="AE558" s="24"/>
    </row>
    <row r="559" spans="26:31" ht="16.5">
      <c r="Z559" s="24"/>
      <c r="AA559" s="24"/>
      <c r="AB559" s="24"/>
      <c r="AC559" s="24"/>
      <c r="AD559" s="24"/>
      <c r="AE559" s="24"/>
    </row>
    <row r="560" spans="26:31" ht="16.5">
      <c r="Z560" s="24"/>
      <c r="AA560" s="24"/>
      <c r="AB560" s="24"/>
      <c r="AC560" s="24"/>
      <c r="AD560" s="24"/>
      <c r="AE560" s="24"/>
    </row>
    <row r="561" spans="26:31" ht="16.5">
      <c r="Z561" s="24"/>
      <c r="AA561" s="24"/>
      <c r="AB561" s="24"/>
      <c r="AC561" s="24"/>
      <c r="AD561" s="24"/>
      <c r="AE561" s="24"/>
    </row>
    <row r="562" spans="26:31" ht="16.5">
      <c r="Z562" s="24"/>
      <c r="AA562" s="24"/>
      <c r="AB562" s="24"/>
      <c r="AC562" s="24"/>
      <c r="AD562" s="24"/>
      <c r="AE562" s="24"/>
    </row>
    <row r="563" spans="26:31" ht="16.5">
      <c r="Z563" s="24"/>
      <c r="AA563" s="24"/>
      <c r="AB563" s="24"/>
      <c r="AC563" s="24"/>
      <c r="AD563" s="24"/>
      <c r="AE563" s="24"/>
    </row>
    <row r="564" spans="26:31" ht="16.5">
      <c r="Z564" s="24"/>
      <c r="AA564" s="24"/>
      <c r="AB564" s="24"/>
      <c r="AC564" s="24"/>
      <c r="AD564" s="24"/>
      <c r="AE564" s="24"/>
    </row>
    <row r="565" spans="26:31" ht="16.5">
      <c r="Z565" s="24"/>
      <c r="AA565" s="24"/>
      <c r="AB565" s="24"/>
      <c r="AC565" s="24"/>
      <c r="AD565" s="24"/>
      <c r="AE565" s="24"/>
    </row>
    <row r="566" spans="26:31" ht="16.5">
      <c r="Z566" s="24"/>
      <c r="AA566" s="24"/>
      <c r="AB566" s="24"/>
      <c r="AC566" s="24"/>
      <c r="AD566" s="24"/>
      <c r="AE566" s="24"/>
    </row>
    <row r="567" spans="26:31" ht="16.5">
      <c r="Z567" s="24"/>
      <c r="AA567" s="24"/>
      <c r="AB567" s="24"/>
      <c r="AC567" s="24"/>
      <c r="AD567" s="24"/>
      <c r="AE567" s="24"/>
    </row>
    <row r="568" spans="26:31" ht="16.5">
      <c r="Z568" s="24"/>
      <c r="AA568" s="24"/>
      <c r="AB568" s="24"/>
      <c r="AC568" s="24"/>
      <c r="AD568" s="24"/>
      <c r="AE568" s="24"/>
    </row>
    <row r="569" spans="26:31" ht="16.5">
      <c r="Z569" s="24"/>
      <c r="AA569" s="24"/>
      <c r="AB569" s="24"/>
      <c r="AC569" s="24"/>
      <c r="AD569" s="24"/>
      <c r="AE569" s="24"/>
    </row>
    <row r="570" spans="26:31" ht="16.5">
      <c r="Z570" s="24"/>
      <c r="AA570" s="24"/>
      <c r="AB570" s="24"/>
      <c r="AC570" s="24"/>
      <c r="AD570" s="24"/>
      <c r="AE570" s="24"/>
    </row>
    <row r="571" spans="26:31" ht="16.5">
      <c r="Z571" s="24"/>
      <c r="AA571" s="24"/>
      <c r="AB571" s="24"/>
      <c r="AC571" s="24"/>
      <c r="AD571" s="24"/>
      <c r="AE571" s="24"/>
    </row>
    <row r="572" spans="26:31" ht="16.5">
      <c r="Z572" s="24"/>
      <c r="AA572" s="24"/>
      <c r="AB572" s="24"/>
      <c r="AC572" s="24"/>
      <c r="AD572" s="24"/>
      <c r="AE572" s="24"/>
    </row>
    <row r="573" spans="26:31" ht="16.5">
      <c r="Z573" s="24"/>
      <c r="AA573" s="24"/>
      <c r="AB573" s="24"/>
      <c r="AC573" s="24"/>
      <c r="AD573" s="24"/>
      <c r="AE573" s="24"/>
    </row>
    <row r="574" spans="26:31" ht="16.5">
      <c r="Z574" s="24"/>
      <c r="AA574" s="24"/>
      <c r="AB574" s="24"/>
      <c r="AC574" s="24"/>
      <c r="AD574" s="24"/>
      <c r="AE574" s="24"/>
    </row>
    <row r="575" spans="26:31" ht="16.5">
      <c r="Z575" s="24"/>
      <c r="AA575" s="24"/>
      <c r="AB575" s="24"/>
      <c r="AC575" s="24"/>
      <c r="AD575" s="24"/>
      <c r="AE575" s="24"/>
    </row>
    <row r="576" spans="26:31" ht="16.5">
      <c r="Z576" s="24"/>
      <c r="AA576" s="24"/>
      <c r="AB576" s="24"/>
      <c r="AC576" s="24"/>
      <c r="AD576" s="24"/>
      <c r="AE576" s="24"/>
    </row>
    <row r="577" spans="26:31" ht="16.5">
      <c r="Z577" s="24"/>
      <c r="AA577" s="24"/>
      <c r="AB577" s="24"/>
      <c r="AC577" s="24"/>
      <c r="AD577" s="24"/>
      <c r="AE577" s="24"/>
    </row>
    <row r="578" spans="26:31" ht="16.5">
      <c r="Z578" s="24"/>
      <c r="AA578" s="24"/>
      <c r="AB578" s="24"/>
      <c r="AC578" s="24"/>
      <c r="AD578" s="24"/>
      <c r="AE578" s="24"/>
    </row>
    <row r="579" spans="26:31" ht="16.5">
      <c r="Z579" s="24"/>
      <c r="AA579" s="24"/>
      <c r="AB579" s="24"/>
      <c r="AC579" s="24"/>
      <c r="AD579" s="24"/>
      <c r="AE579" s="24"/>
    </row>
    <row r="580" spans="26:31" ht="16.5">
      <c r="Z580" s="24"/>
      <c r="AA580" s="24"/>
      <c r="AB580" s="24"/>
      <c r="AC580" s="24"/>
      <c r="AD580" s="24"/>
      <c r="AE580" s="24"/>
    </row>
    <row r="581" spans="26:31" ht="16.5">
      <c r="Z581" s="24"/>
      <c r="AA581" s="24"/>
      <c r="AB581" s="24"/>
      <c r="AC581" s="24"/>
      <c r="AD581" s="24"/>
      <c r="AE581" s="24"/>
    </row>
    <row r="582" spans="26:31" ht="16.5">
      <c r="Z582" s="24"/>
      <c r="AA582" s="24"/>
      <c r="AB582" s="24"/>
      <c r="AC582" s="24"/>
      <c r="AD582" s="24"/>
      <c r="AE582" s="24"/>
    </row>
    <row r="583" spans="26:31" ht="16.5">
      <c r="Z583" s="24"/>
      <c r="AA583" s="24"/>
      <c r="AB583" s="24"/>
      <c r="AC583" s="24"/>
      <c r="AD583" s="24"/>
      <c r="AE583" s="24"/>
    </row>
    <row r="584" spans="26:31" ht="16.5">
      <c r="Z584" s="24"/>
      <c r="AA584" s="24"/>
      <c r="AB584" s="24"/>
      <c r="AC584" s="24"/>
      <c r="AD584" s="24"/>
      <c r="AE584" s="24"/>
    </row>
    <row r="585" spans="26:31" ht="16.5">
      <c r="Z585" s="24"/>
      <c r="AA585" s="24"/>
      <c r="AB585" s="24"/>
      <c r="AC585" s="24"/>
      <c r="AD585" s="24"/>
      <c r="AE585" s="24"/>
    </row>
    <row r="586" spans="26:31" ht="16.5">
      <c r="Z586" s="24"/>
      <c r="AA586" s="24"/>
      <c r="AB586" s="24"/>
      <c r="AC586" s="24"/>
      <c r="AD586" s="24"/>
      <c r="AE586" s="24"/>
    </row>
    <row r="587" spans="26:31" ht="16.5">
      <c r="Z587" s="24"/>
      <c r="AA587" s="24"/>
      <c r="AB587" s="24"/>
      <c r="AC587" s="24"/>
      <c r="AD587" s="24"/>
      <c r="AE587" s="24"/>
    </row>
    <row r="588" spans="26:31" ht="16.5">
      <c r="Z588" s="24"/>
      <c r="AA588" s="24"/>
      <c r="AB588" s="24"/>
      <c r="AC588" s="24"/>
      <c r="AD588" s="24"/>
      <c r="AE588" s="24"/>
    </row>
    <row r="589" spans="26:31" ht="16.5">
      <c r="Z589" s="24"/>
      <c r="AA589" s="24"/>
      <c r="AB589" s="24"/>
      <c r="AC589" s="24"/>
      <c r="AD589" s="24"/>
      <c r="AE589" s="24"/>
    </row>
    <row r="590" spans="26:31" ht="16.5">
      <c r="Z590" s="24"/>
      <c r="AA590" s="24"/>
      <c r="AB590" s="24"/>
      <c r="AC590" s="24"/>
      <c r="AD590" s="24"/>
      <c r="AE590" s="24"/>
    </row>
    <row r="591" spans="26:31" ht="16.5">
      <c r="Z591" s="24"/>
      <c r="AA591" s="24"/>
      <c r="AB591" s="24"/>
      <c r="AC591" s="24"/>
      <c r="AD591" s="24"/>
      <c r="AE591" s="24"/>
    </row>
    <row r="592" spans="26:31" ht="16.5">
      <c r="Z592" s="24"/>
      <c r="AA592" s="24"/>
      <c r="AB592" s="24"/>
      <c r="AC592" s="24"/>
      <c r="AD592" s="24"/>
      <c r="AE592" s="24"/>
    </row>
    <row r="593" spans="26:31" ht="16.5">
      <c r="Z593" s="24"/>
      <c r="AA593" s="24"/>
      <c r="AB593" s="24"/>
      <c r="AC593" s="24"/>
      <c r="AD593" s="24"/>
      <c r="AE593" s="24"/>
    </row>
    <row r="594" spans="26:31" ht="16.5">
      <c r="Z594" s="24"/>
      <c r="AA594" s="24"/>
      <c r="AB594" s="24"/>
      <c r="AC594" s="24"/>
      <c r="AD594" s="24"/>
      <c r="AE594" s="24"/>
    </row>
    <row r="595" spans="26:31" ht="16.5">
      <c r="Z595" s="24"/>
      <c r="AA595" s="24"/>
      <c r="AB595" s="24"/>
      <c r="AC595" s="24"/>
      <c r="AD595" s="24"/>
      <c r="AE595" s="24"/>
    </row>
    <row r="596" spans="26:31" ht="16.5">
      <c r="Z596" s="24"/>
      <c r="AA596" s="24"/>
      <c r="AB596" s="24"/>
      <c r="AC596" s="24"/>
      <c r="AD596" s="24"/>
      <c r="AE596" s="24"/>
    </row>
    <row r="597" spans="26:31" ht="16.5">
      <c r="Z597" s="24"/>
      <c r="AA597" s="24"/>
      <c r="AB597" s="24"/>
      <c r="AC597" s="24"/>
      <c r="AD597" s="24"/>
      <c r="AE597" s="24"/>
    </row>
    <row r="598" spans="26:31" ht="16.5">
      <c r="Z598" s="24"/>
      <c r="AA598" s="24"/>
      <c r="AB598" s="24"/>
      <c r="AC598" s="24"/>
      <c r="AD598" s="24"/>
      <c r="AE598" s="24"/>
    </row>
    <row r="599" spans="26:31" ht="16.5">
      <c r="Z599" s="24"/>
      <c r="AA599" s="24"/>
      <c r="AB599" s="24"/>
      <c r="AC599" s="24"/>
      <c r="AD599" s="24"/>
      <c r="AE599" s="24"/>
    </row>
    <row r="600" spans="26:31" ht="16.5">
      <c r="Z600" s="24"/>
      <c r="AA600" s="24"/>
      <c r="AB600" s="24"/>
      <c r="AC600" s="24"/>
      <c r="AD600" s="24"/>
      <c r="AE600" s="24"/>
    </row>
    <row r="601" spans="26:31" ht="16.5">
      <c r="Z601" s="24"/>
      <c r="AA601" s="24"/>
      <c r="AB601" s="24"/>
      <c r="AC601" s="24"/>
      <c r="AD601" s="24"/>
      <c r="AE601" s="24"/>
    </row>
    <row r="602" spans="26:31" ht="16.5">
      <c r="Z602" s="24"/>
      <c r="AA602" s="24"/>
      <c r="AB602" s="24"/>
      <c r="AC602" s="24"/>
      <c r="AD602" s="24"/>
      <c r="AE602" s="24"/>
    </row>
    <row r="603" spans="26:31" ht="16.5">
      <c r="Z603" s="24"/>
      <c r="AA603" s="24"/>
      <c r="AB603" s="24"/>
      <c r="AC603" s="24"/>
      <c r="AD603" s="24"/>
      <c r="AE603" s="24"/>
    </row>
    <row r="604" spans="26:31" ht="16.5">
      <c r="Z604" s="24"/>
      <c r="AA604" s="24"/>
      <c r="AB604" s="24"/>
      <c r="AC604" s="24"/>
      <c r="AD604" s="24"/>
      <c r="AE604" s="24"/>
    </row>
    <row r="605" spans="26:31" ht="16.5">
      <c r="Z605" s="24"/>
      <c r="AA605" s="24"/>
      <c r="AB605" s="24"/>
      <c r="AC605" s="24"/>
      <c r="AD605" s="24"/>
      <c r="AE605" s="24"/>
    </row>
    <row r="606" spans="26:31" ht="16.5">
      <c r="Z606" s="24"/>
      <c r="AA606" s="24"/>
      <c r="AB606" s="24"/>
      <c r="AC606" s="24"/>
      <c r="AD606" s="24"/>
      <c r="AE606" s="24"/>
    </row>
    <row r="607" spans="26:31" ht="16.5">
      <c r="Z607" s="24"/>
      <c r="AA607" s="24"/>
      <c r="AB607" s="24"/>
      <c r="AC607" s="24"/>
      <c r="AD607" s="24"/>
      <c r="AE607" s="24"/>
    </row>
    <row r="608" spans="26:31" ht="16.5">
      <c r="Z608" s="24"/>
      <c r="AA608" s="24"/>
      <c r="AB608" s="24"/>
      <c r="AC608" s="24"/>
      <c r="AD608" s="24"/>
      <c r="AE608" s="24"/>
    </row>
    <row r="609" spans="26:31" ht="16.5">
      <c r="Z609" s="24"/>
      <c r="AA609" s="24"/>
      <c r="AB609" s="24"/>
      <c r="AC609" s="24"/>
      <c r="AD609" s="24"/>
      <c r="AE609" s="24"/>
    </row>
    <row r="610" spans="26:31" ht="16.5">
      <c r="Z610" s="24"/>
      <c r="AA610" s="24"/>
      <c r="AB610" s="24"/>
      <c r="AC610" s="24"/>
      <c r="AD610" s="24"/>
      <c r="AE610" s="24"/>
    </row>
    <row r="611" spans="26:31" ht="16.5">
      <c r="Z611" s="24"/>
      <c r="AA611" s="24"/>
      <c r="AB611" s="24"/>
      <c r="AC611" s="24"/>
      <c r="AD611" s="24"/>
      <c r="AE611" s="24"/>
    </row>
    <row r="612" spans="26:31" ht="16.5">
      <c r="Z612" s="24"/>
      <c r="AA612" s="24"/>
      <c r="AB612" s="24"/>
      <c r="AC612" s="24"/>
      <c r="AD612" s="24"/>
      <c r="AE612" s="24"/>
    </row>
    <row r="613" spans="26:31" ht="16.5">
      <c r="Z613" s="24"/>
      <c r="AA613" s="24"/>
      <c r="AB613" s="24"/>
      <c r="AC613" s="24"/>
      <c r="AD613" s="24"/>
      <c r="AE613" s="24"/>
    </row>
    <row r="614" spans="26:31" ht="16.5">
      <c r="Z614" s="24"/>
      <c r="AA614" s="24"/>
      <c r="AB614" s="24"/>
      <c r="AC614" s="24"/>
      <c r="AD614" s="24"/>
      <c r="AE614" s="24"/>
    </row>
    <row r="615" spans="26:31" ht="16.5">
      <c r="Z615" s="24"/>
      <c r="AA615" s="24"/>
      <c r="AB615" s="24"/>
      <c r="AC615" s="24"/>
      <c r="AD615" s="24"/>
      <c r="AE615" s="24"/>
    </row>
    <row r="616" spans="26:31" ht="16.5">
      <c r="Z616" s="24"/>
      <c r="AA616" s="24"/>
      <c r="AB616" s="24"/>
      <c r="AC616" s="24"/>
      <c r="AD616" s="24"/>
      <c r="AE616" s="24"/>
    </row>
    <row r="617" spans="26:31" ht="16.5">
      <c r="Z617" s="24"/>
      <c r="AA617" s="24"/>
      <c r="AB617" s="24"/>
      <c r="AC617" s="24"/>
      <c r="AD617" s="24"/>
      <c r="AE617" s="24"/>
    </row>
    <row r="618" spans="26:31" ht="16.5">
      <c r="Z618" s="24"/>
      <c r="AA618" s="24"/>
      <c r="AB618" s="24"/>
      <c r="AC618" s="24"/>
      <c r="AD618" s="24"/>
      <c r="AE618" s="24"/>
    </row>
    <row r="619" spans="26:31" ht="16.5">
      <c r="Z619" s="24"/>
      <c r="AA619" s="24"/>
      <c r="AB619" s="24"/>
      <c r="AC619" s="24"/>
      <c r="AD619" s="24"/>
      <c r="AE619" s="24"/>
    </row>
    <row r="620" spans="26:31" ht="16.5">
      <c r="Z620" s="24"/>
      <c r="AA620" s="24"/>
      <c r="AB620" s="24"/>
      <c r="AC620" s="24"/>
      <c r="AD620" s="24"/>
      <c r="AE620" s="24"/>
    </row>
    <row r="621" spans="26:31" ht="16.5">
      <c r="Z621" s="24"/>
      <c r="AA621" s="24"/>
      <c r="AB621" s="24"/>
      <c r="AC621" s="24"/>
      <c r="AD621" s="24"/>
      <c r="AE621" s="24"/>
    </row>
    <row r="622" spans="26:31" ht="16.5">
      <c r="Z622" s="24"/>
      <c r="AA622" s="24"/>
      <c r="AB622" s="24"/>
      <c r="AC622" s="24"/>
      <c r="AD622" s="24"/>
      <c r="AE622" s="24"/>
    </row>
    <row r="623" spans="26:31" ht="16.5">
      <c r="Z623" s="24"/>
      <c r="AA623" s="24"/>
      <c r="AB623" s="24"/>
      <c r="AC623" s="24"/>
      <c r="AD623" s="24"/>
      <c r="AE623" s="24"/>
    </row>
    <row r="624" spans="26:31" ht="16.5">
      <c r="Z624" s="24"/>
      <c r="AA624" s="24"/>
      <c r="AB624" s="24"/>
      <c r="AC624" s="24"/>
      <c r="AD624" s="24"/>
      <c r="AE624" s="24"/>
    </row>
    <row r="625" spans="26:31" ht="16.5">
      <c r="Z625" s="24"/>
      <c r="AA625" s="24"/>
      <c r="AB625" s="24"/>
      <c r="AC625" s="24"/>
      <c r="AD625" s="24"/>
      <c r="AE625" s="24"/>
    </row>
    <row r="626" spans="26:31" ht="16.5">
      <c r="Z626" s="24"/>
      <c r="AA626" s="24"/>
      <c r="AB626" s="24"/>
      <c r="AC626" s="24"/>
      <c r="AD626" s="24"/>
      <c r="AE626" s="24"/>
    </row>
    <row r="627" spans="26:31" ht="16.5">
      <c r="Z627" s="24"/>
      <c r="AA627" s="24"/>
      <c r="AB627" s="24"/>
      <c r="AC627" s="24"/>
      <c r="AD627" s="24"/>
      <c r="AE627" s="24"/>
    </row>
    <row r="628" spans="26:31" ht="16.5">
      <c r="Z628" s="24"/>
      <c r="AA628" s="24"/>
      <c r="AB628" s="24"/>
      <c r="AC628" s="24"/>
      <c r="AD628" s="24"/>
      <c r="AE628" s="24"/>
    </row>
    <row r="629" spans="26:31" ht="16.5">
      <c r="Z629" s="24"/>
      <c r="AA629" s="24"/>
      <c r="AB629" s="24"/>
      <c r="AC629" s="24"/>
      <c r="AD629" s="24"/>
      <c r="AE629" s="24"/>
    </row>
    <row r="630" spans="26:31" ht="16.5">
      <c r="Z630" s="24"/>
      <c r="AA630" s="24"/>
      <c r="AB630" s="24"/>
      <c r="AC630" s="24"/>
      <c r="AD630" s="24"/>
      <c r="AE630" s="24"/>
    </row>
    <row r="631" spans="26:31" ht="16.5">
      <c r="Z631" s="24"/>
      <c r="AA631" s="24"/>
      <c r="AB631" s="24"/>
      <c r="AC631" s="24"/>
      <c r="AD631" s="24"/>
      <c r="AE631" s="24"/>
    </row>
    <row r="632" spans="26:31" ht="16.5">
      <c r="Z632" s="24"/>
      <c r="AA632" s="24"/>
      <c r="AB632" s="24"/>
      <c r="AC632" s="24"/>
      <c r="AD632" s="24"/>
      <c r="AE632" s="24"/>
    </row>
    <row r="633" spans="26:31" ht="16.5">
      <c r="Z633" s="24"/>
      <c r="AA633" s="24"/>
      <c r="AB633" s="24"/>
      <c r="AC633" s="24"/>
      <c r="AD633" s="24"/>
      <c r="AE633" s="24"/>
    </row>
    <row r="634" spans="26:31" ht="16.5">
      <c r="Z634" s="24"/>
      <c r="AA634" s="24"/>
      <c r="AB634" s="24"/>
      <c r="AC634" s="24"/>
      <c r="AD634" s="24"/>
      <c r="AE634" s="24"/>
    </row>
    <row r="635" spans="26:31" ht="16.5">
      <c r="Z635" s="24"/>
      <c r="AA635" s="24"/>
      <c r="AB635" s="24"/>
      <c r="AC635" s="24"/>
      <c r="AD635" s="24"/>
      <c r="AE635" s="24"/>
    </row>
    <row r="636" spans="26:31" ht="16.5">
      <c r="Z636" s="24"/>
      <c r="AA636" s="24"/>
      <c r="AB636" s="24"/>
      <c r="AC636" s="24"/>
      <c r="AD636" s="24"/>
      <c r="AE636" s="24"/>
    </row>
    <row r="637" spans="26:31" ht="16.5">
      <c r="Z637" s="24"/>
      <c r="AA637" s="24"/>
      <c r="AB637" s="24"/>
      <c r="AC637" s="24"/>
      <c r="AD637" s="24"/>
      <c r="AE637" s="24"/>
    </row>
    <row r="638" spans="26:31" ht="16.5">
      <c r="Z638" s="24"/>
      <c r="AA638" s="24"/>
      <c r="AB638" s="24"/>
      <c r="AC638" s="24"/>
      <c r="AD638" s="24"/>
      <c r="AE638" s="24"/>
    </row>
    <row r="639" spans="26:31" ht="16.5">
      <c r="Z639" s="24"/>
      <c r="AA639" s="24"/>
      <c r="AB639" s="24"/>
      <c r="AC639" s="24"/>
      <c r="AD639" s="24"/>
      <c r="AE639" s="24"/>
    </row>
    <row r="640" spans="26:31" ht="16.5">
      <c r="Z640" s="24"/>
      <c r="AA640" s="24"/>
      <c r="AB640" s="24"/>
      <c r="AC640" s="24"/>
      <c r="AD640" s="24"/>
      <c r="AE640" s="24"/>
    </row>
    <row r="641" spans="26:31" ht="16.5">
      <c r="Z641" s="24"/>
      <c r="AA641" s="24"/>
      <c r="AB641" s="24"/>
      <c r="AC641" s="24"/>
      <c r="AD641" s="24"/>
      <c r="AE641" s="24"/>
    </row>
    <row r="642" spans="26:31" ht="16.5">
      <c r="Z642" s="24"/>
      <c r="AA642" s="24"/>
      <c r="AB642" s="24"/>
      <c r="AC642" s="24"/>
      <c r="AD642" s="24"/>
      <c r="AE642" s="24"/>
    </row>
    <row r="643" spans="26:31" ht="16.5">
      <c r="Z643" s="24"/>
      <c r="AA643" s="24"/>
      <c r="AB643" s="24"/>
      <c r="AC643" s="24"/>
      <c r="AD643" s="24"/>
      <c r="AE643" s="24"/>
    </row>
    <row r="644" spans="26:31" ht="16.5">
      <c r="Z644" s="24"/>
      <c r="AA644" s="24"/>
      <c r="AB644" s="24"/>
      <c r="AC644" s="24"/>
      <c r="AD644" s="24"/>
      <c r="AE644" s="24"/>
    </row>
    <row r="645" spans="26:31" ht="16.5">
      <c r="Z645" s="24"/>
      <c r="AA645" s="24"/>
      <c r="AB645" s="24"/>
      <c r="AC645" s="24"/>
      <c r="AD645" s="24"/>
      <c r="AE645" s="24"/>
    </row>
    <row r="646" spans="26:31" ht="16.5">
      <c r="Z646" s="24"/>
      <c r="AA646" s="24"/>
      <c r="AB646" s="24"/>
      <c r="AC646" s="24"/>
      <c r="AD646" s="24"/>
      <c r="AE646" s="24"/>
    </row>
    <row r="647" spans="26:31" ht="16.5">
      <c r="Z647" s="24"/>
      <c r="AA647" s="24"/>
      <c r="AB647" s="24"/>
      <c r="AC647" s="24"/>
      <c r="AD647" s="24"/>
      <c r="AE647" s="24"/>
    </row>
    <row r="648" spans="26:30" ht="16.5">
      <c r="Z648" s="24"/>
      <c r="AA648" s="24"/>
      <c r="AB648" s="24"/>
      <c r="AC648" s="24"/>
      <c r="AD648" s="24"/>
    </row>
    <row r="649" spans="26:30" ht="16.5">
      <c r="Z649" s="24"/>
      <c r="AA649" s="24"/>
      <c r="AB649" s="24"/>
      <c r="AC649" s="24"/>
      <c r="AD649" s="24"/>
    </row>
    <row r="650" spans="26:30" ht="16.5">
      <c r="Z650" s="24"/>
      <c r="AA650" s="24"/>
      <c r="AB650" s="24"/>
      <c r="AC650" s="24"/>
      <c r="AD650" s="24"/>
    </row>
    <row r="651" spans="26:30" ht="16.5">
      <c r="Z651" s="24"/>
      <c r="AA651" s="24"/>
      <c r="AB651" s="24"/>
      <c r="AC651" s="24"/>
      <c r="AD651" s="24"/>
    </row>
    <row r="652" spans="26:30" ht="16.5">
      <c r="Z652" s="24"/>
      <c r="AA652" s="24"/>
      <c r="AB652" s="24"/>
      <c r="AC652" s="24"/>
      <c r="AD652" s="24"/>
    </row>
    <row r="653" spans="26:30" ht="16.5">
      <c r="Z653" s="24"/>
      <c r="AA653" s="24"/>
      <c r="AB653" s="24"/>
      <c r="AC653" s="24"/>
      <c r="AD653" s="24"/>
    </row>
    <row r="654" spans="26:30" ht="16.5">
      <c r="Z654" s="24"/>
      <c r="AA654" s="24"/>
      <c r="AB654" s="24"/>
      <c r="AC654" s="24"/>
      <c r="AD654" s="24"/>
    </row>
    <row r="655" spans="26:30" ht="16.5">
      <c r="Z655" s="24"/>
      <c r="AA655" s="24"/>
      <c r="AB655" s="24"/>
      <c r="AC655" s="24"/>
      <c r="AD655" s="24"/>
    </row>
    <row r="656" spans="26:30" ht="16.5">
      <c r="Z656" s="24"/>
      <c r="AA656" s="24"/>
      <c r="AB656" s="24"/>
      <c r="AC656" s="24"/>
      <c r="AD656" s="24"/>
    </row>
    <row r="657" spans="26:30" ht="16.5">
      <c r="Z657" s="24"/>
      <c r="AA657" s="24"/>
      <c r="AB657" s="24"/>
      <c r="AC657" s="24"/>
      <c r="AD657" s="24"/>
    </row>
    <row r="658" spans="26:30" ht="16.5">
      <c r="Z658" s="24"/>
      <c r="AA658" s="24"/>
      <c r="AB658" s="24"/>
      <c r="AC658" s="24"/>
      <c r="AD658" s="24"/>
    </row>
    <row r="659" spans="26:30" ht="16.5">
      <c r="Z659" s="24"/>
      <c r="AA659" s="24"/>
      <c r="AB659" s="24"/>
      <c r="AC659" s="24"/>
      <c r="AD659" s="24"/>
    </row>
    <row r="660" spans="26:29" ht="16.5">
      <c r="Z660" s="24"/>
      <c r="AA660" s="24"/>
      <c r="AB660" s="24"/>
      <c r="AC660" s="24"/>
    </row>
    <row r="661" spans="26:29" ht="16.5">
      <c r="Z661" s="24"/>
      <c r="AA661" s="24"/>
      <c r="AB661" s="24"/>
      <c r="AC661" s="24"/>
    </row>
    <row r="662" spans="26:29" ht="16.5">
      <c r="Z662" s="24"/>
      <c r="AA662" s="24"/>
      <c r="AB662" s="24"/>
      <c r="AC662" s="24"/>
    </row>
    <row r="663" spans="26:29" ht="16.5">
      <c r="Z663" s="24"/>
      <c r="AA663" s="24"/>
      <c r="AB663" s="24"/>
      <c r="AC663" s="24"/>
    </row>
    <row r="664" spans="26:29" ht="16.5">
      <c r="Z664" s="24"/>
      <c r="AA664" s="24"/>
      <c r="AB664" s="24"/>
      <c r="AC664" s="24"/>
    </row>
    <row r="665" spans="26:29" ht="16.5">
      <c r="Z665" s="24"/>
      <c r="AA665" s="24"/>
      <c r="AB665" s="24"/>
      <c r="AC665" s="24"/>
    </row>
    <row r="666" spans="26:29" ht="16.5">
      <c r="Z666" s="24"/>
      <c r="AA666" s="24"/>
      <c r="AB666" s="24"/>
      <c r="AC666" s="24"/>
    </row>
    <row r="667" spans="26:29" ht="16.5">
      <c r="Z667" s="24"/>
      <c r="AA667" s="24"/>
      <c r="AB667" s="24"/>
      <c r="AC667" s="24"/>
    </row>
    <row r="668" spans="26:29" ht="16.5">
      <c r="Z668" s="24"/>
      <c r="AA668" s="24"/>
      <c r="AB668" s="24"/>
      <c r="AC668" s="24"/>
    </row>
    <row r="669" spans="26:29" ht="16.5">
      <c r="Z669" s="24"/>
      <c r="AA669" s="24"/>
      <c r="AB669" s="24"/>
      <c r="AC669" s="24"/>
    </row>
    <row r="670" spans="26:29" ht="16.5">
      <c r="Z670" s="24"/>
      <c r="AA670" s="24"/>
      <c r="AB670" s="24"/>
      <c r="AC670" s="24"/>
    </row>
    <row r="671" spans="26:29" ht="16.5">
      <c r="Z671" s="24"/>
      <c r="AA671" s="24"/>
      <c r="AB671" s="24"/>
      <c r="AC671" s="24"/>
    </row>
    <row r="672" spans="26:29" ht="16.5">
      <c r="Z672" s="24"/>
      <c r="AA672" s="24"/>
      <c r="AB672" s="24"/>
      <c r="AC672" s="24"/>
    </row>
    <row r="673" spans="26:29" ht="16.5">
      <c r="Z673" s="24"/>
      <c r="AA673" s="24"/>
      <c r="AB673" s="24"/>
      <c r="AC673" s="24"/>
    </row>
    <row r="674" spans="26:29" ht="16.5">
      <c r="Z674" s="24"/>
      <c r="AA674" s="24"/>
      <c r="AB674" s="24"/>
      <c r="AC674" s="24"/>
    </row>
    <row r="675" spans="26:29" ht="16.5">
      <c r="Z675" s="24"/>
      <c r="AA675" s="24"/>
      <c r="AB675" s="24"/>
      <c r="AC675" s="24"/>
    </row>
    <row r="676" spans="26:29" ht="16.5">
      <c r="Z676" s="24"/>
      <c r="AA676" s="24"/>
      <c r="AB676" s="24"/>
      <c r="AC676" s="24"/>
    </row>
    <row r="677" spans="26:29" ht="16.5">
      <c r="Z677" s="24"/>
      <c r="AA677" s="24"/>
      <c r="AB677" s="24"/>
      <c r="AC677" s="24"/>
    </row>
    <row r="678" spans="26:29" ht="16.5">
      <c r="Z678" s="24"/>
      <c r="AA678" s="24"/>
      <c r="AB678" s="24"/>
      <c r="AC678" s="24"/>
    </row>
    <row r="679" spans="26:29" ht="16.5">
      <c r="Z679" s="24"/>
      <c r="AA679" s="24"/>
      <c r="AB679" s="24"/>
      <c r="AC679" s="24"/>
    </row>
    <row r="680" spans="26:29" ht="16.5">
      <c r="Z680" s="24"/>
      <c r="AA680" s="24"/>
      <c r="AB680" s="24"/>
      <c r="AC680" s="24"/>
    </row>
    <row r="681" spans="26:29" ht="16.5">
      <c r="Z681" s="24"/>
      <c r="AA681" s="24"/>
      <c r="AB681" s="24"/>
      <c r="AC681" s="24"/>
    </row>
    <row r="682" spans="26:29" ht="16.5">
      <c r="Z682" s="24"/>
      <c r="AA682" s="24"/>
      <c r="AB682" s="24"/>
      <c r="AC682" s="24"/>
    </row>
    <row r="683" spans="26:29" ht="16.5">
      <c r="Z683" s="24"/>
      <c r="AA683" s="24"/>
      <c r="AB683" s="24"/>
      <c r="AC683" s="24"/>
    </row>
    <row r="684" spans="26:29" ht="16.5">
      <c r="Z684" s="24"/>
      <c r="AA684" s="24"/>
      <c r="AB684" s="24"/>
      <c r="AC684" s="24"/>
    </row>
    <row r="685" spans="26:29" ht="16.5">
      <c r="Z685" s="24"/>
      <c r="AA685" s="24"/>
      <c r="AB685" s="24"/>
      <c r="AC685" s="24"/>
    </row>
    <row r="686" spans="26:29" ht="16.5">
      <c r="Z686" s="24"/>
      <c r="AA686" s="24"/>
      <c r="AB686" s="24"/>
      <c r="AC686" s="24"/>
    </row>
    <row r="687" spans="26:29" ht="16.5">
      <c r="Z687" s="24"/>
      <c r="AA687" s="24"/>
      <c r="AB687" s="24"/>
      <c r="AC687" s="24"/>
    </row>
    <row r="688" spans="26:29" ht="16.5">
      <c r="Z688" s="24"/>
      <c r="AA688" s="24"/>
      <c r="AB688" s="24"/>
      <c r="AC688" s="24"/>
    </row>
    <row r="689" spans="26:29" ht="16.5">
      <c r="Z689" s="24"/>
      <c r="AA689" s="24"/>
      <c r="AB689" s="24"/>
      <c r="AC689" s="24"/>
    </row>
    <row r="690" spans="26:29" ht="16.5">
      <c r="Z690" s="24"/>
      <c r="AA690" s="24"/>
      <c r="AB690" s="24"/>
      <c r="AC690" s="24"/>
    </row>
    <row r="691" spans="26:29" ht="16.5">
      <c r="Z691" s="24"/>
      <c r="AA691" s="24"/>
      <c r="AB691" s="24"/>
      <c r="AC691" s="24"/>
    </row>
    <row r="692" spans="26:29" ht="16.5">
      <c r="Z692" s="24"/>
      <c r="AA692" s="24"/>
      <c r="AB692" s="24"/>
      <c r="AC692" s="24"/>
    </row>
  </sheetData>
  <sheetProtection/>
  <mergeCells count="1">
    <mergeCell ref="A1:V1"/>
  </mergeCells>
  <printOptions horizontalCentered="1"/>
  <pageMargins left="0.2755905511811024" right="0.2755905511811024" top="0.2362204724409449" bottom="0.43" header="0" footer="0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2014-07-02T20:24:18Z</cp:lastPrinted>
  <dcterms:created xsi:type="dcterms:W3CDTF">2012-08-15T19:03:02Z</dcterms:created>
  <dcterms:modified xsi:type="dcterms:W3CDTF">2014-11-25T22:24:39Z</dcterms:modified>
  <cp:category/>
  <cp:version/>
  <cp:contentType/>
  <cp:contentStatus/>
</cp:coreProperties>
</file>